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养殖" sheetId="1" r:id="rId1"/>
  </sheets>
  <definedNames>
    <definedName name="_xlnm._FilterDatabase" localSheetId="0" hidden="1">养殖!$A$3:$T$136</definedName>
  </definedNames>
  <calcPr calcId="144525"/>
</workbook>
</file>

<file path=xl/sharedStrings.xml><?xml version="1.0" encoding="utf-8"?>
<sst xmlns="http://schemas.openxmlformats.org/spreadsheetml/2006/main" count="417" uniqueCount="196">
  <si>
    <t>2022年陆水湖街道办事处畜牧产业奖补名单</t>
  </si>
  <si>
    <t>序号</t>
  </si>
  <si>
    <t>乡镇（办）</t>
  </si>
  <si>
    <t>村组</t>
  </si>
  <si>
    <t>户主姓名</t>
  </si>
  <si>
    <t>家庭人口</t>
  </si>
  <si>
    <t>验收畜禽养殖种类数量（头、只）</t>
  </si>
  <si>
    <t>补助金额（元）</t>
  </si>
  <si>
    <t>猪</t>
  </si>
  <si>
    <t>金额</t>
  </si>
  <si>
    <t>牛</t>
  </si>
  <si>
    <t>羊</t>
  </si>
  <si>
    <t>禽</t>
  </si>
  <si>
    <t>鹌鹑</t>
  </si>
  <si>
    <t>家兔</t>
  </si>
  <si>
    <t>蜜蜂</t>
  </si>
  <si>
    <t>陆水湖街道</t>
  </si>
  <si>
    <t>双泉村一组</t>
  </si>
  <si>
    <t>骆继斌</t>
  </si>
  <si>
    <t>侯立民</t>
  </si>
  <si>
    <t>骆继富</t>
  </si>
  <si>
    <t>骆继北</t>
  </si>
  <si>
    <t>骆继清</t>
  </si>
  <si>
    <t>侯泽浩</t>
  </si>
  <si>
    <t>侯海宴</t>
  </si>
  <si>
    <t>双泉村七组</t>
  </si>
  <si>
    <t>李金海</t>
  </si>
  <si>
    <t>李方江</t>
  </si>
  <si>
    <t>双泉村二组</t>
  </si>
  <si>
    <t>邓海桂</t>
  </si>
  <si>
    <t>双泉村八组</t>
  </si>
  <si>
    <t>佘云贵</t>
  </si>
  <si>
    <t>双泉村四组</t>
  </si>
  <si>
    <t>杜贵秋</t>
  </si>
  <si>
    <t>侯春林</t>
  </si>
  <si>
    <t>双泉村六组</t>
  </si>
  <si>
    <t>吴四保</t>
  </si>
  <si>
    <t>李运贵</t>
  </si>
  <si>
    <t>侯锡金</t>
  </si>
  <si>
    <t>双泉村五组</t>
  </si>
  <si>
    <t>魏友生</t>
  </si>
  <si>
    <t>宋念光</t>
  </si>
  <si>
    <t>卢金秀</t>
  </si>
  <si>
    <t>宋念鉴</t>
  </si>
  <si>
    <t>吴贤珍</t>
  </si>
  <si>
    <t>骆兰珍</t>
  </si>
  <si>
    <t>双泉村九组</t>
  </si>
  <si>
    <t>魏巨华</t>
  </si>
  <si>
    <t>宋先访</t>
  </si>
  <si>
    <t>程东升</t>
  </si>
  <si>
    <t>宋念佳</t>
  </si>
  <si>
    <t>宋思文</t>
  </si>
  <si>
    <t>李昌玉</t>
  </si>
  <si>
    <t>马宏清</t>
  </si>
  <si>
    <t>马南林</t>
  </si>
  <si>
    <t>邓贵林</t>
  </si>
  <si>
    <t>宋爱珍</t>
  </si>
  <si>
    <t>双泉村</t>
  </si>
  <si>
    <t>李玉波</t>
  </si>
  <si>
    <t>周水珍</t>
  </si>
  <si>
    <t>宋思仁</t>
  </si>
  <si>
    <t>水浒城村三组</t>
  </si>
  <si>
    <t>张满新</t>
  </si>
  <si>
    <t>水浒城村二组</t>
  </si>
  <si>
    <t>龚益品</t>
  </si>
  <si>
    <t>水浒城村五组</t>
  </si>
  <si>
    <t>赵铁清</t>
  </si>
  <si>
    <t>李五新</t>
  </si>
  <si>
    <t>李金泉</t>
  </si>
  <si>
    <t>水浒城村四组</t>
  </si>
  <si>
    <t>赵矿山</t>
  </si>
  <si>
    <t>水浒城村八组</t>
  </si>
  <si>
    <t>魏洪波</t>
  </si>
  <si>
    <t>徐桂林</t>
  </si>
  <si>
    <t>赵继承</t>
  </si>
  <si>
    <t>周才新</t>
  </si>
  <si>
    <t>袁正升</t>
  </si>
  <si>
    <t>宋移方</t>
  </si>
  <si>
    <t>芳世湾村一组</t>
  </si>
  <si>
    <t>陈新耀</t>
  </si>
  <si>
    <t>陈秋艳</t>
  </si>
  <si>
    <t>陈万良</t>
  </si>
  <si>
    <t>陈杰华</t>
  </si>
  <si>
    <t>芳世湾村二组</t>
  </si>
  <si>
    <t>杨颖民</t>
  </si>
  <si>
    <t>田明华</t>
  </si>
  <si>
    <t>芳世湾村五组</t>
  </si>
  <si>
    <t>汪庆炎</t>
  </si>
  <si>
    <t>芳世湾村三组</t>
  </si>
  <si>
    <t>汪柏清</t>
  </si>
  <si>
    <t>程倩军</t>
  </si>
  <si>
    <t>程鹏</t>
  </si>
  <si>
    <t>陈耀林</t>
  </si>
  <si>
    <t>陈和香</t>
  </si>
  <si>
    <t>汪衍池</t>
  </si>
  <si>
    <t>汪新文</t>
  </si>
  <si>
    <t>汪水清</t>
  </si>
  <si>
    <t>东流港村三组</t>
  </si>
  <si>
    <t>王汉清</t>
  </si>
  <si>
    <t>东流港村二组</t>
  </si>
  <si>
    <t>赵和珍</t>
  </si>
  <si>
    <t>东流港村一组</t>
  </si>
  <si>
    <t>卢江尤</t>
  </si>
  <si>
    <t>叶春珍</t>
  </si>
  <si>
    <t>钟学志</t>
  </si>
  <si>
    <t>李慈珍</t>
  </si>
  <si>
    <t>东流港村四组</t>
  </si>
  <si>
    <t>张登祥</t>
  </si>
  <si>
    <t>钟如意</t>
  </si>
  <si>
    <t>东流港村八组</t>
  </si>
  <si>
    <t>邹水林</t>
  </si>
  <si>
    <t>卢朗才</t>
  </si>
  <si>
    <t>但回儿</t>
  </si>
  <si>
    <t>东流港村七组</t>
  </si>
  <si>
    <t>谢尚训</t>
  </si>
  <si>
    <t>东流港村六组</t>
  </si>
  <si>
    <t>张新江</t>
  </si>
  <si>
    <t>谢智生</t>
  </si>
  <si>
    <t>钟学林</t>
  </si>
  <si>
    <t>陈东久</t>
  </si>
  <si>
    <t>张建福</t>
  </si>
  <si>
    <t>邹望桂</t>
  </si>
  <si>
    <t>钟道元</t>
  </si>
  <si>
    <t>徐东生</t>
  </si>
  <si>
    <t>陈安佳</t>
  </si>
  <si>
    <t>卢天方</t>
  </si>
  <si>
    <t>邹尚久</t>
  </si>
  <si>
    <t>张荣安</t>
  </si>
  <si>
    <t>陈亚明</t>
  </si>
  <si>
    <t>但辉香</t>
  </si>
  <si>
    <t>陈文烈</t>
  </si>
  <si>
    <t>黄淼新</t>
  </si>
  <si>
    <t>玄素洞村五组</t>
  </si>
  <si>
    <t>宋南林</t>
  </si>
  <si>
    <t>玄素洞村二组</t>
  </si>
  <si>
    <t>刘平安</t>
  </si>
  <si>
    <t>玄素洞村一组</t>
  </si>
  <si>
    <t>陈望珍</t>
  </si>
  <si>
    <t>玄素洞村三组</t>
  </si>
  <si>
    <t>宋竹梅</t>
  </si>
  <si>
    <t>卢作英</t>
  </si>
  <si>
    <t>玄素洞村十五组</t>
  </si>
  <si>
    <t>黄金成</t>
  </si>
  <si>
    <t>玄素洞村十三组</t>
  </si>
  <si>
    <t>朱和意</t>
  </si>
  <si>
    <t>宋升山</t>
  </si>
  <si>
    <t>张银保</t>
  </si>
  <si>
    <t>玄素洞村八组</t>
  </si>
  <si>
    <t>俞亚斌</t>
  </si>
  <si>
    <t>玄素洞村十二组</t>
  </si>
  <si>
    <t>吕祥志</t>
  </si>
  <si>
    <t>玄素洞村十七组</t>
  </si>
  <si>
    <t>宋先仁</t>
  </si>
  <si>
    <t>玄素洞村十四组</t>
  </si>
  <si>
    <t>吕祥松</t>
  </si>
  <si>
    <t>玄素洞村十一组</t>
  </si>
  <si>
    <t>李世银</t>
  </si>
  <si>
    <t>卢文华</t>
  </si>
  <si>
    <t>刘望英</t>
  </si>
  <si>
    <t>玄素洞村四组</t>
  </si>
  <si>
    <t>李银保</t>
  </si>
  <si>
    <t>玄素洞村九组</t>
  </si>
  <si>
    <t>赵芳荣</t>
  </si>
  <si>
    <t>马兰英</t>
  </si>
  <si>
    <t>徐元英</t>
  </si>
  <si>
    <t>青枫岭村二组</t>
  </si>
  <si>
    <t>王长清</t>
  </si>
  <si>
    <t>青枫岭村八组</t>
  </si>
  <si>
    <t>万新明</t>
  </si>
  <si>
    <t>青枫岭村一组</t>
  </si>
  <si>
    <t>卢艳军</t>
  </si>
  <si>
    <t>青枫岭村四组</t>
  </si>
  <si>
    <t>宋金来</t>
  </si>
  <si>
    <t>宋先明</t>
  </si>
  <si>
    <t>卢超华</t>
  </si>
  <si>
    <t>熊金波</t>
  </si>
  <si>
    <t>熊成宝</t>
  </si>
  <si>
    <t>青枫岭村三组</t>
  </si>
  <si>
    <t>钟艳生</t>
  </si>
  <si>
    <t>尖峰山村六组</t>
  </si>
  <si>
    <t>石松柏</t>
  </si>
  <si>
    <t>尖峰山村五组</t>
  </si>
  <si>
    <t>周建平</t>
  </si>
  <si>
    <t>尖峰山村一组</t>
  </si>
  <si>
    <t>谢蒲珍</t>
  </si>
  <si>
    <t>张爱莲</t>
  </si>
  <si>
    <t>石天明</t>
  </si>
  <si>
    <t>沈银珍</t>
  </si>
  <si>
    <t>尖峰山村三组</t>
  </si>
  <si>
    <t>魏巨武</t>
  </si>
  <si>
    <t>樊想珍</t>
  </si>
  <si>
    <t>马玉珍</t>
  </si>
  <si>
    <t>尖峰山村二组</t>
  </si>
  <si>
    <t>李长生</t>
  </si>
  <si>
    <t>合计</t>
  </si>
  <si>
    <t>1.脱贫户当年自养生猪，每头补贴260元，每户最高补贴至1000元；
2.脱贫户当年自养肉牛，每头补贴1000元，每户最高补贴至3000元；
3.脱贫户当年自养山羊，每头补贴200元，每户最高补贴至3000元；
4.脱贫户当年自养鸡、鸭、鹅20只以上，每只补贴3.5元，每户最高补贴至1000元；
5.脱贫户当年自养鹌鹑每只3.5元、家兔每只20元，每户最高补贴至2000元，蜜蜂养殖每箱可以补贴30元，每户最高补贴2000元。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</si>
</sst>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name val="微软雅黑"/>
      <charset val="134"/>
    </font>
    <font>
      <sz val="20"/>
      <color rgb="FFFF0000"/>
      <name val="微软雅黑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49" applyNumberFormat="1" applyFont="1" applyFill="1" applyAlignment="1">
      <alignment horizontal="center" vertical="center"/>
    </xf>
    <xf numFmtId="49" fontId="4" fillId="0" borderId="0" xfId="49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6"/>
  <sheetViews>
    <sheetView tabSelected="1" workbookViewId="0">
      <pane ySplit="3" topLeftCell="A124" activePane="bottomLeft" state="frozen"/>
      <selection/>
      <selection pane="bottomLeft" activeCell="A1" sqref="A1:T1"/>
    </sheetView>
  </sheetViews>
  <sheetFormatPr defaultColWidth="9" defaultRowHeight="23.1" customHeight="1"/>
  <cols>
    <col min="1" max="1" width="5.63333333333333" style="1" customWidth="1"/>
    <col min="2" max="2" width="11.6333333333333" style="1" customWidth="1"/>
    <col min="3" max="3" width="14.6333333333333" style="1" customWidth="1"/>
    <col min="4" max="4" width="9.63333333333333" style="1" customWidth="1"/>
    <col min="5" max="5" width="5.63333333333333" style="1" customWidth="1"/>
    <col min="6" max="19" width="6.63333333333333" style="1" customWidth="1"/>
    <col min="20" max="20" width="9.63333333333333" style="1" customWidth="1"/>
    <col min="21" max="16384" width="9" style="1"/>
  </cols>
  <sheetData>
    <row r="1" s="1" customFormat="1" ht="33" customHeight="1" spans="1:20">
      <c r="A1" s="6" t="s">
        <v>0</v>
      </c>
      <c r="B1" s="6"/>
      <c r="C1" s="6"/>
      <c r="D1" s="6"/>
      <c r="E1" s="6"/>
      <c r="F1" s="6"/>
      <c r="G1" s="7"/>
      <c r="H1" s="6"/>
      <c r="I1" s="7"/>
      <c r="J1" s="6"/>
      <c r="K1" s="7"/>
      <c r="L1" s="6"/>
      <c r="M1" s="7"/>
      <c r="N1" s="6"/>
      <c r="O1" s="7"/>
      <c r="P1" s="6"/>
      <c r="Q1" s="7"/>
      <c r="R1" s="6"/>
      <c r="S1" s="7"/>
      <c r="T1" s="6"/>
    </row>
    <row r="2" s="2" customFormat="1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7"/>
      <c r="T2" s="8" t="s">
        <v>7</v>
      </c>
    </row>
    <row r="3" s="2" customFormat="1" customHeight="1" spans="1:20">
      <c r="A3" s="11"/>
      <c r="B3" s="11"/>
      <c r="C3" s="11"/>
      <c r="D3" s="11"/>
      <c r="E3" s="11"/>
      <c r="F3" s="12" t="s">
        <v>8</v>
      </c>
      <c r="G3" s="13" t="s">
        <v>9</v>
      </c>
      <c r="H3" s="12" t="s">
        <v>10</v>
      </c>
      <c r="I3" s="13" t="s">
        <v>9</v>
      </c>
      <c r="J3" s="12" t="s">
        <v>11</v>
      </c>
      <c r="K3" s="13" t="s">
        <v>9</v>
      </c>
      <c r="L3" s="12" t="s">
        <v>12</v>
      </c>
      <c r="M3" s="13" t="s">
        <v>9</v>
      </c>
      <c r="N3" s="12" t="s">
        <v>13</v>
      </c>
      <c r="O3" s="13" t="s">
        <v>9</v>
      </c>
      <c r="P3" s="12" t="s">
        <v>14</v>
      </c>
      <c r="Q3" s="13" t="s">
        <v>9</v>
      </c>
      <c r="R3" s="12" t="s">
        <v>15</v>
      </c>
      <c r="S3" s="13" t="s">
        <v>9</v>
      </c>
      <c r="T3" s="11"/>
    </row>
    <row r="4" s="3" customFormat="1" ht="22" customHeight="1" spans="1:20">
      <c r="A4" s="14">
        <v>1</v>
      </c>
      <c r="B4" s="14" t="s">
        <v>16</v>
      </c>
      <c r="C4" s="14" t="s">
        <v>17</v>
      </c>
      <c r="D4" s="14" t="s">
        <v>18</v>
      </c>
      <c r="E4" s="14">
        <v>6</v>
      </c>
      <c r="F4" s="14">
        <v>2</v>
      </c>
      <c r="G4" s="14">
        <f>F4*260</f>
        <v>520</v>
      </c>
      <c r="H4" s="14"/>
      <c r="I4" s="14">
        <f>H4*1000</f>
        <v>0</v>
      </c>
      <c r="J4" s="14"/>
      <c r="K4" s="14">
        <f>J4*200</f>
        <v>0</v>
      </c>
      <c r="L4" s="14"/>
      <c r="M4" s="14">
        <f>L4*3.5</f>
        <v>0</v>
      </c>
      <c r="N4" s="14"/>
      <c r="O4" s="14">
        <f>N4*3.5</f>
        <v>0</v>
      </c>
      <c r="P4" s="14"/>
      <c r="Q4" s="14">
        <f>P4*20</f>
        <v>0</v>
      </c>
      <c r="R4" s="14"/>
      <c r="S4" s="14">
        <f>R4*30</f>
        <v>0</v>
      </c>
      <c r="T4" s="14">
        <f>G4+I4+K4+M4+O4+Q4+S4</f>
        <v>520</v>
      </c>
    </row>
    <row r="5" s="3" customFormat="1" ht="22" customHeight="1" spans="1:20">
      <c r="A5" s="14">
        <v>2</v>
      </c>
      <c r="B5" s="14" t="s">
        <v>16</v>
      </c>
      <c r="C5" s="14" t="s">
        <v>17</v>
      </c>
      <c r="D5" s="14" t="s">
        <v>19</v>
      </c>
      <c r="E5" s="14">
        <v>2</v>
      </c>
      <c r="F5" s="14">
        <v>2</v>
      </c>
      <c r="G5" s="14">
        <f>F5*260</f>
        <v>520</v>
      </c>
      <c r="H5" s="14"/>
      <c r="I5" s="14">
        <f>H5*1000</f>
        <v>0</v>
      </c>
      <c r="J5" s="14"/>
      <c r="K5" s="14">
        <f>J5*200</f>
        <v>0</v>
      </c>
      <c r="L5" s="14"/>
      <c r="M5" s="14">
        <f>L5*3.5</f>
        <v>0</v>
      </c>
      <c r="N5" s="14"/>
      <c r="O5" s="14">
        <f>N5*3.5</f>
        <v>0</v>
      </c>
      <c r="P5" s="14"/>
      <c r="Q5" s="14">
        <f>P5*20</f>
        <v>0</v>
      </c>
      <c r="R5" s="14"/>
      <c r="S5" s="14">
        <f>R5*30</f>
        <v>0</v>
      </c>
      <c r="T5" s="14">
        <f>G5+I5+K5+M5+O5+Q5+S5</f>
        <v>520</v>
      </c>
    </row>
    <row r="6" s="3" customFormat="1" ht="22" customHeight="1" spans="1:20">
      <c r="A6" s="14">
        <v>3</v>
      </c>
      <c r="B6" s="14" t="s">
        <v>16</v>
      </c>
      <c r="C6" s="14" t="s">
        <v>17</v>
      </c>
      <c r="D6" s="14" t="s">
        <v>20</v>
      </c>
      <c r="E6" s="14">
        <v>8</v>
      </c>
      <c r="F6" s="14">
        <v>2</v>
      </c>
      <c r="G6" s="14">
        <f>F6*260</f>
        <v>520</v>
      </c>
      <c r="H6" s="14"/>
      <c r="I6" s="14">
        <f>H6*1000</f>
        <v>0</v>
      </c>
      <c r="J6" s="14"/>
      <c r="K6" s="14">
        <f>J6*200</f>
        <v>0</v>
      </c>
      <c r="L6" s="14">
        <v>60</v>
      </c>
      <c r="M6" s="14">
        <f>L6*3.5</f>
        <v>210</v>
      </c>
      <c r="N6" s="14"/>
      <c r="O6" s="14">
        <f>N6*3.5</f>
        <v>0</v>
      </c>
      <c r="P6" s="14"/>
      <c r="Q6" s="14">
        <f>P6*20</f>
        <v>0</v>
      </c>
      <c r="R6" s="14"/>
      <c r="S6" s="14">
        <f>R6*30</f>
        <v>0</v>
      </c>
      <c r="T6" s="14">
        <f>G6+I6+K6+M6+O6+Q6+S6</f>
        <v>730</v>
      </c>
    </row>
    <row r="7" s="3" customFormat="1" ht="22" customHeight="1" spans="1:20">
      <c r="A7" s="14">
        <v>4</v>
      </c>
      <c r="B7" s="14" t="s">
        <v>16</v>
      </c>
      <c r="C7" s="14" t="s">
        <v>17</v>
      </c>
      <c r="D7" s="14" t="s">
        <v>21</v>
      </c>
      <c r="E7" s="14">
        <v>3</v>
      </c>
      <c r="F7" s="14">
        <v>1</v>
      </c>
      <c r="G7" s="14">
        <f>F7*260</f>
        <v>260</v>
      </c>
      <c r="H7" s="14"/>
      <c r="I7" s="14">
        <f>H7*1000</f>
        <v>0</v>
      </c>
      <c r="J7" s="14"/>
      <c r="K7" s="14">
        <f>J7*200</f>
        <v>0</v>
      </c>
      <c r="L7" s="14"/>
      <c r="M7" s="14">
        <f>L7*3.5</f>
        <v>0</v>
      </c>
      <c r="N7" s="14"/>
      <c r="O7" s="14">
        <f>N7*3.5</f>
        <v>0</v>
      </c>
      <c r="P7" s="14"/>
      <c r="Q7" s="14">
        <f>P7*20</f>
        <v>0</v>
      </c>
      <c r="R7" s="14"/>
      <c r="S7" s="14">
        <f>R7*30</f>
        <v>0</v>
      </c>
      <c r="T7" s="14">
        <f>G7+I7+K7+M7+O7+Q7+S7</f>
        <v>260</v>
      </c>
    </row>
    <row r="8" s="3" customFormat="1" ht="22" customHeight="1" spans="1:20">
      <c r="A8" s="14">
        <v>5</v>
      </c>
      <c r="B8" s="14" t="s">
        <v>16</v>
      </c>
      <c r="C8" s="14" t="s">
        <v>17</v>
      </c>
      <c r="D8" s="14" t="s">
        <v>22</v>
      </c>
      <c r="E8" s="14">
        <v>2</v>
      </c>
      <c r="F8" s="14">
        <v>3</v>
      </c>
      <c r="G8" s="14">
        <f>F8*260</f>
        <v>780</v>
      </c>
      <c r="H8" s="14"/>
      <c r="I8" s="14">
        <f>H8*1000</f>
        <v>0</v>
      </c>
      <c r="J8" s="14"/>
      <c r="K8" s="14">
        <f>J8*200</f>
        <v>0</v>
      </c>
      <c r="L8" s="14"/>
      <c r="M8" s="14">
        <f>L8*3.5</f>
        <v>0</v>
      </c>
      <c r="N8" s="14"/>
      <c r="O8" s="14">
        <f>N8*3.5</f>
        <v>0</v>
      </c>
      <c r="P8" s="14"/>
      <c r="Q8" s="14">
        <f>P8*20</f>
        <v>0</v>
      </c>
      <c r="R8" s="14"/>
      <c r="S8" s="14">
        <f>R8*30</f>
        <v>0</v>
      </c>
      <c r="T8" s="14">
        <f>G8+I8+K8+M8+O8+Q8+S8</f>
        <v>780</v>
      </c>
    </row>
    <row r="9" s="3" customFormat="1" ht="22" customHeight="1" spans="1:20">
      <c r="A9" s="14">
        <v>6</v>
      </c>
      <c r="B9" s="14" t="s">
        <v>16</v>
      </c>
      <c r="C9" s="14" t="s">
        <v>17</v>
      </c>
      <c r="D9" s="14" t="s">
        <v>23</v>
      </c>
      <c r="E9" s="14">
        <v>2</v>
      </c>
      <c r="F9" s="14">
        <v>3</v>
      </c>
      <c r="G9" s="14">
        <f>F9*260</f>
        <v>780</v>
      </c>
      <c r="H9" s="14"/>
      <c r="I9" s="14">
        <f>H9*1000</f>
        <v>0</v>
      </c>
      <c r="J9" s="14"/>
      <c r="K9" s="14">
        <f>J9*200</f>
        <v>0</v>
      </c>
      <c r="L9" s="14">
        <v>60</v>
      </c>
      <c r="M9" s="14">
        <f>L9*3.5</f>
        <v>210</v>
      </c>
      <c r="N9" s="14"/>
      <c r="O9" s="14">
        <f>N9*3.5</f>
        <v>0</v>
      </c>
      <c r="P9" s="14"/>
      <c r="Q9" s="14">
        <f>P9*20</f>
        <v>0</v>
      </c>
      <c r="R9" s="14"/>
      <c r="S9" s="14">
        <f>R9*30</f>
        <v>0</v>
      </c>
      <c r="T9" s="14">
        <f>G9+I9+K9+M9+O9+Q9+S9</f>
        <v>990</v>
      </c>
    </row>
    <row r="10" s="3" customFormat="1" ht="22" customHeight="1" spans="1:20">
      <c r="A10" s="14">
        <v>7</v>
      </c>
      <c r="B10" s="14" t="s">
        <v>16</v>
      </c>
      <c r="C10" s="14" t="s">
        <v>17</v>
      </c>
      <c r="D10" s="14" t="s">
        <v>24</v>
      </c>
      <c r="E10" s="14">
        <v>2</v>
      </c>
      <c r="F10" s="14">
        <v>3</v>
      </c>
      <c r="G10" s="14">
        <f>F10*260</f>
        <v>780</v>
      </c>
      <c r="H10" s="14"/>
      <c r="I10" s="14">
        <f>H10*1000</f>
        <v>0</v>
      </c>
      <c r="J10" s="14"/>
      <c r="K10" s="14">
        <f>J10*200</f>
        <v>0</v>
      </c>
      <c r="L10" s="14">
        <v>40</v>
      </c>
      <c r="M10" s="14">
        <f>L10*3.5</f>
        <v>140</v>
      </c>
      <c r="N10" s="14"/>
      <c r="O10" s="14">
        <f>N10*3.5</f>
        <v>0</v>
      </c>
      <c r="P10" s="14"/>
      <c r="Q10" s="14">
        <f>P10*20</f>
        <v>0</v>
      </c>
      <c r="R10" s="14"/>
      <c r="S10" s="14">
        <f>R10*30</f>
        <v>0</v>
      </c>
      <c r="T10" s="14">
        <f>G10+I10+K10+M10+O10+Q10+S10</f>
        <v>920</v>
      </c>
    </row>
    <row r="11" s="3" customFormat="1" ht="22" customHeight="1" spans="1:20">
      <c r="A11" s="14">
        <v>8</v>
      </c>
      <c r="B11" s="14" t="s">
        <v>16</v>
      </c>
      <c r="C11" s="14" t="s">
        <v>25</v>
      </c>
      <c r="D11" s="14" t="s">
        <v>26</v>
      </c>
      <c r="E11" s="14">
        <v>4</v>
      </c>
      <c r="F11" s="14">
        <v>2</v>
      </c>
      <c r="G11" s="14">
        <f>F11*260</f>
        <v>520</v>
      </c>
      <c r="H11" s="14"/>
      <c r="I11" s="14">
        <f>H11*1000</f>
        <v>0</v>
      </c>
      <c r="J11" s="14"/>
      <c r="K11" s="14">
        <f>J11*200</f>
        <v>0</v>
      </c>
      <c r="L11" s="14"/>
      <c r="M11" s="14">
        <f>L11*3.5</f>
        <v>0</v>
      </c>
      <c r="N11" s="14"/>
      <c r="O11" s="14">
        <f>N11*3.5</f>
        <v>0</v>
      </c>
      <c r="P11" s="14"/>
      <c r="Q11" s="14">
        <f>P11*20</f>
        <v>0</v>
      </c>
      <c r="R11" s="14"/>
      <c r="S11" s="14">
        <f>R11*30</f>
        <v>0</v>
      </c>
      <c r="T11" s="14">
        <f>G11+I11+K11+M11+O11+Q11+S11</f>
        <v>520</v>
      </c>
    </row>
    <row r="12" s="3" customFormat="1" ht="22" customHeight="1" spans="1:20">
      <c r="A12" s="14">
        <v>9</v>
      </c>
      <c r="B12" s="14" t="s">
        <v>16</v>
      </c>
      <c r="C12" s="14" t="s">
        <v>25</v>
      </c>
      <c r="D12" s="14" t="s">
        <v>27</v>
      </c>
      <c r="E12" s="14">
        <v>2</v>
      </c>
      <c r="F12" s="14"/>
      <c r="G12" s="14">
        <f>F12*260</f>
        <v>0</v>
      </c>
      <c r="H12" s="14"/>
      <c r="I12" s="14">
        <f>H12*1000</f>
        <v>0</v>
      </c>
      <c r="J12" s="14"/>
      <c r="K12" s="14">
        <f>J12*200</f>
        <v>0</v>
      </c>
      <c r="L12" s="14">
        <v>100</v>
      </c>
      <c r="M12" s="14">
        <f>L12*3.5</f>
        <v>350</v>
      </c>
      <c r="N12" s="14"/>
      <c r="O12" s="14">
        <f>N12*3.5</f>
        <v>0</v>
      </c>
      <c r="P12" s="14"/>
      <c r="Q12" s="14">
        <f>P12*20</f>
        <v>0</v>
      </c>
      <c r="R12" s="14"/>
      <c r="S12" s="14">
        <f>R12*30</f>
        <v>0</v>
      </c>
      <c r="T12" s="14">
        <f>G12+I12+K12+M12+O12+Q12+S12</f>
        <v>350</v>
      </c>
    </row>
    <row r="13" s="3" customFormat="1" ht="22" customHeight="1" spans="1:20">
      <c r="A13" s="14">
        <v>10</v>
      </c>
      <c r="B13" s="14" t="s">
        <v>16</v>
      </c>
      <c r="C13" s="14" t="s">
        <v>28</v>
      </c>
      <c r="D13" s="14" t="s">
        <v>29</v>
      </c>
      <c r="E13" s="14">
        <v>2</v>
      </c>
      <c r="F13" s="14">
        <v>4</v>
      </c>
      <c r="G13" s="14">
        <v>1000</v>
      </c>
      <c r="H13" s="14"/>
      <c r="I13" s="14">
        <f>H13*1000</f>
        <v>0</v>
      </c>
      <c r="J13" s="14"/>
      <c r="K13" s="14">
        <f>J13*200</f>
        <v>0</v>
      </c>
      <c r="L13" s="14"/>
      <c r="M13" s="14">
        <f>L13*3.5</f>
        <v>0</v>
      </c>
      <c r="N13" s="14"/>
      <c r="O13" s="14">
        <f>N13*3.5</f>
        <v>0</v>
      </c>
      <c r="P13" s="14"/>
      <c r="Q13" s="14">
        <f>P13*20</f>
        <v>0</v>
      </c>
      <c r="R13" s="14"/>
      <c r="S13" s="14">
        <f>R13*30</f>
        <v>0</v>
      </c>
      <c r="T13" s="14">
        <f>G13+I13+K13+M13+O13+Q13+S13</f>
        <v>1000</v>
      </c>
    </row>
    <row r="14" s="3" customFormat="1" ht="22" customHeight="1" spans="1:20">
      <c r="A14" s="14">
        <v>11</v>
      </c>
      <c r="B14" s="14" t="s">
        <v>16</v>
      </c>
      <c r="C14" s="14" t="s">
        <v>30</v>
      </c>
      <c r="D14" s="14" t="s">
        <v>31</v>
      </c>
      <c r="E14" s="14">
        <v>3</v>
      </c>
      <c r="F14" s="14">
        <v>1</v>
      </c>
      <c r="G14" s="14">
        <f>F14*260</f>
        <v>260</v>
      </c>
      <c r="H14" s="14"/>
      <c r="I14" s="14">
        <f>H14*1000</f>
        <v>0</v>
      </c>
      <c r="J14" s="14"/>
      <c r="K14" s="14">
        <f>J14*200</f>
        <v>0</v>
      </c>
      <c r="L14" s="14">
        <v>20</v>
      </c>
      <c r="M14" s="14">
        <f>L14*3.5</f>
        <v>70</v>
      </c>
      <c r="N14" s="14"/>
      <c r="O14" s="14">
        <f>N14*3.5</f>
        <v>0</v>
      </c>
      <c r="P14" s="14"/>
      <c r="Q14" s="14">
        <f>P14*20</f>
        <v>0</v>
      </c>
      <c r="R14" s="14"/>
      <c r="S14" s="14">
        <f>R14*30</f>
        <v>0</v>
      </c>
      <c r="T14" s="14">
        <f>G14+I14+K14+M14+O14+Q14+S14</f>
        <v>330</v>
      </c>
    </row>
    <row r="15" s="3" customFormat="1" ht="22" customHeight="1" spans="1:20">
      <c r="A15" s="14">
        <v>12</v>
      </c>
      <c r="B15" s="14" t="s">
        <v>16</v>
      </c>
      <c r="C15" s="14" t="s">
        <v>32</v>
      </c>
      <c r="D15" s="14" t="s">
        <v>33</v>
      </c>
      <c r="E15" s="14">
        <v>2</v>
      </c>
      <c r="F15" s="14"/>
      <c r="G15" s="14">
        <f>F15*260</f>
        <v>0</v>
      </c>
      <c r="H15" s="14"/>
      <c r="I15" s="14">
        <f>H15*1000</f>
        <v>0</v>
      </c>
      <c r="J15" s="14"/>
      <c r="K15" s="14">
        <f>J15*200</f>
        <v>0</v>
      </c>
      <c r="L15" s="14"/>
      <c r="M15" s="14">
        <f>L15*3.5</f>
        <v>0</v>
      </c>
      <c r="N15" s="14"/>
      <c r="O15" s="14">
        <f>N15*3.5</f>
        <v>0</v>
      </c>
      <c r="P15" s="14"/>
      <c r="Q15" s="14">
        <f>P15*20</f>
        <v>0</v>
      </c>
      <c r="R15" s="14">
        <v>90</v>
      </c>
      <c r="S15" s="14">
        <v>2000</v>
      </c>
      <c r="T15" s="14">
        <f>G15+I15+K15+M15+O15+Q15+S15</f>
        <v>2000</v>
      </c>
    </row>
    <row r="16" s="3" customFormat="1" ht="22" customHeight="1" spans="1:20">
      <c r="A16" s="14">
        <v>13</v>
      </c>
      <c r="B16" s="14" t="s">
        <v>16</v>
      </c>
      <c r="C16" s="14" t="s">
        <v>30</v>
      </c>
      <c r="D16" s="14" t="s">
        <v>34</v>
      </c>
      <c r="E16" s="14">
        <v>2</v>
      </c>
      <c r="F16" s="14">
        <v>2</v>
      </c>
      <c r="G16" s="14">
        <f>F16*260</f>
        <v>520</v>
      </c>
      <c r="H16" s="14"/>
      <c r="I16" s="14">
        <f>H16*1000</f>
        <v>0</v>
      </c>
      <c r="J16" s="14"/>
      <c r="K16" s="14">
        <f>J16*200</f>
        <v>0</v>
      </c>
      <c r="L16" s="14"/>
      <c r="M16" s="14">
        <f>L16*3.5</f>
        <v>0</v>
      </c>
      <c r="N16" s="14"/>
      <c r="O16" s="14">
        <f>N16*3.5</f>
        <v>0</v>
      </c>
      <c r="P16" s="14"/>
      <c r="Q16" s="14">
        <f>P16*20</f>
        <v>0</v>
      </c>
      <c r="R16" s="14"/>
      <c r="S16" s="14">
        <f>R16*30</f>
        <v>0</v>
      </c>
      <c r="T16" s="14">
        <f>G16+I16+K16+M16+O16+Q16+S16</f>
        <v>520</v>
      </c>
    </row>
    <row r="17" s="3" customFormat="1" ht="22" customHeight="1" spans="1:20">
      <c r="A17" s="14">
        <v>14</v>
      </c>
      <c r="B17" s="14" t="s">
        <v>16</v>
      </c>
      <c r="C17" s="14" t="s">
        <v>35</v>
      </c>
      <c r="D17" s="14" t="s">
        <v>36</v>
      </c>
      <c r="E17" s="14">
        <v>3</v>
      </c>
      <c r="F17" s="14"/>
      <c r="G17" s="14">
        <f>F17*260</f>
        <v>0</v>
      </c>
      <c r="H17" s="14"/>
      <c r="I17" s="14">
        <f>H17*1000</f>
        <v>0</v>
      </c>
      <c r="J17" s="14"/>
      <c r="K17" s="14">
        <f>J17*200</f>
        <v>0</v>
      </c>
      <c r="L17" s="14">
        <v>50</v>
      </c>
      <c r="M17" s="14">
        <f>L17*3.5</f>
        <v>175</v>
      </c>
      <c r="N17" s="14"/>
      <c r="O17" s="14">
        <f>N17*3.5</f>
        <v>0</v>
      </c>
      <c r="P17" s="14"/>
      <c r="Q17" s="14">
        <f>P17*20</f>
        <v>0</v>
      </c>
      <c r="R17" s="14"/>
      <c r="S17" s="14">
        <f>R17*30</f>
        <v>0</v>
      </c>
      <c r="T17" s="14">
        <f>G17+I17+K17+M17+O17+Q17+S17</f>
        <v>175</v>
      </c>
    </row>
    <row r="18" s="3" customFormat="1" ht="22" customHeight="1" spans="1:20">
      <c r="A18" s="14">
        <v>15</v>
      </c>
      <c r="B18" s="14" t="s">
        <v>16</v>
      </c>
      <c r="C18" s="14" t="s">
        <v>35</v>
      </c>
      <c r="D18" s="14" t="s">
        <v>37</v>
      </c>
      <c r="E18" s="14">
        <v>1</v>
      </c>
      <c r="F18" s="14">
        <v>2</v>
      </c>
      <c r="G18" s="14">
        <f>F18*260</f>
        <v>520</v>
      </c>
      <c r="H18" s="14"/>
      <c r="I18" s="14">
        <f>H18*1000</f>
        <v>0</v>
      </c>
      <c r="J18" s="14"/>
      <c r="K18" s="14">
        <f>J18*200</f>
        <v>0</v>
      </c>
      <c r="L18" s="14"/>
      <c r="M18" s="14">
        <f>L18*3.5</f>
        <v>0</v>
      </c>
      <c r="N18" s="14"/>
      <c r="O18" s="14">
        <f>N18*3.5</f>
        <v>0</v>
      </c>
      <c r="P18" s="14"/>
      <c r="Q18" s="14">
        <f>P18*20</f>
        <v>0</v>
      </c>
      <c r="R18" s="14"/>
      <c r="S18" s="14">
        <f>R18*30</f>
        <v>0</v>
      </c>
      <c r="T18" s="14">
        <f>G18+I18+K18+M18+O18+Q18+S18</f>
        <v>520</v>
      </c>
    </row>
    <row r="19" s="3" customFormat="1" ht="22" customHeight="1" spans="1:20">
      <c r="A19" s="14">
        <v>16</v>
      </c>
      <c r="B19" s="14" t="s">
        <v>16</v>
      </c>
      <c r="C19" s="14" t="s">
        <v>30</v>
      </c>
      <c r="D19" s="14" t="s">
        <v>38</v>
      </c>
      <c r="E19" s="14">
        <v>6</v>
      </c>
      <c r="F19" s="14"/>
      <c r="G19" s="14">
        <f>F19*260</f>
        <v>0</v>
      </c>
      <c r="H19" s="14"/>
      <c r="I19" s="14">
        <f>H19*1000</f>
        <v>0</v>
      </c>
      <c r="J19" s="14"/>
      <c r="K19" s="14">
        <f>J19*200</f>
        <v>0</v>
      </c>
      <c r="L19" s="14">
        <v>20</v>
      </c>
      <c r="M19" s="14">
        <f>L19*3.5</f>
        <v>70</v>
      </c>
      <c r="N19" s="14"/>
      <c r="O19" s="14">
        <f>N19*3.5</f>
        <v>0</v>
      </c>
      <c r="P19" s="14"/>
      <c r="Q19" s="14">
        <f>P19*20</f>
        <v>0</v>
      </c>
      <c r="R19" s="14"/>
      <c r="S19" s="14">
        <f>R19*30</f>
        <v>0</v>
      </c>
      <c r="T19" s="14">
        <f>G19+I19+K19+M19+O19+Q19+S19</f>
        <v>70</v>
      </c>
    </row>
    <row r="20" s="3" customFormat="1" ht="22" customHeight="1" spans="1:20">
      <c r="A20" s="14">
        <v>17</v>
      </c>
      <c r="B20" s="14" t="s">
        <v>16</v>
      </c>
      <c r="C20" s="14" t="s">
        <v>39</v>
      </c>
      <c r="D20" s="14" t="s">
        <v>40</v>
      </c>
      <c r="E20" s="14">
        <v>8</v>
      </c>
      <c r="F20" s="14">
        <v>4</v>
      </c>
      <c r="G20" s="14">
        <v>1000</v>
      </c>
      <c r="H20" s="14"/>
      <c r="I20" s="14">
        <f>H20*1000</f>
        <v>0</v>
      </c>
      <c r="J20" s="14"/>
      <c r="K20" s="14">
        <f>J20*200</f>
        <v>0</v>
      </c>
      <c r="L20" s="14">
        <v>50</v>
      </c>
      <c r="M20" s="14">
        <f>L20*3.5</f>
        <v>175</v>
      </c>
      <c r="N20" s="14"/>
      <c r="O20" s="14">
        <f>N20*3.5</f>
        <v>0</v>
      </c>
      <c r="P20" s="14"/>
      <c r="Q20" s="14">
        <f>P20*20</f>
        <v>0</v>
      </c>
      <c r="R20" s="14"/>
      <c r="S20" s="14">
        <f>R20*30</f>
        <v>0</v>
      </c>
      <c r="T20" s="14">
        <f>G20+I20+K20+M20+O20+Q20+S20</f>
        <v>1175</v>
      </c>
    </row>
    <row r="21" s="3" customFormat="1" ht="22" customHeight="1" spans="1:20">
      <c r="A21" s="14">
        <v>18</v>
      </c>
      <c r="B21" s="14" t="s">
        <v>16</v>
      </c>
      <c r="C21" s="14" t="s">
        <v>39</v>
      </c>
      <c r="D21" s="14" t="s">
        <v>41</v>
      </c>
      <c r="E21" s="14">
        <v>2</v>
      </c>
      <c r="F21" s="14">
        <v>4</v>
      </c>
      <c r="G21" s="14">
        <v>1000</v>
      </c>
      <c r="H21" s="14"/>
      <c r="I21" s="14">
        <f>H21*1000</f>
        <v>0</v>
      </c>
      <c r="J21" s="14"/>
      <c r="K21" s="14">
        <f>J21*200</f>
        <v>0</v>
      </c>
      <c r="L21" s="14">
        <v>30</v>
      </c>
      <c r="M21" s="14">
        <f>L21*3.5</f>
        <v>105</v>
      </c>
      <c r="N21" s="14"/>
      <c r="O21" s="14">
        <f>N21*3.5</f>
        <v>0</v>
      </c>
      <c r="P21" s="14"/>
      <c r="Q21" s="14">
        <f>P21*20</f>
        <v>0</v>
      </c>
      <c r="R21" s="14"/>
      <c r="S21" s="14">
        <f>R21*30</f>
        <v>0</v>
      </c>
      <c r="T21" s="14">
        <f>G21+I21+K21+M21+O21+Q21+S21</f>
        <v>1105</v>
      </c>
    </row>
    <row r="22" s="3" customFormat="1" ht="22" customHeight="1" spans="1:20">
      <c r="A22" s="14">
        <v>19</v>
      </c>
      <c r="B22" s="14" t="s">
        <v>16</v>
      </c>
      <c r="C22" s="14" t="s">
        <v>39</v>
      </c>
      <c r="D22" s="14" t="s">
        <v>42</v>
      </c>
      <c r="E22" s="14">
        <v>2</v>
      </c>
      <c r="F22" s="14"/>
      <c r="G22" s="14">
        <f>F22*260</f>
        <v>0</v>
      </c>
      <c r="H22" s="14"/>
      <c r="I22" s="14">
        <f>H22*1000</f>
        <v>0</v>
      </c>
      <c r="J22" s="14"/>
      <c r="K22" s="14">
        <f>J22*200</f>
        <v>0</v>
      </c>
      <c r="L22" s="14">
        <v>40</v>
      </c>
      <c r="M22" s="14">
        <f>L22*3.5</f>
        <v>140</v>
      </c>
      <c r="N22" s="14"/>
      <c r="O22" s="14">
        <f>N22*3.5</f>
        <v>0</v>
      </c>
      <c r="P22" s="14"/>
      <c r="Q22" s="14">
        <f>P22*20</f>
        <v>0</v>
      </c>
      <c r="R22" s="14"/>
      <c r="S22" s="14">
        <f>R22*30</f>
        <v>0</v>
      </c>
      <c r="T22" s="14">
        <f>G22+I22+K22+M22+O22+Q22+S22</f>
        <v>140</v>
      </c>
    </row>
    <row r="23" s="3" customFormat="1" ht="22" customHeight="1" spans="1:20">
      <c r="A23" s="14">
        <v>20</v>
      </c>
      <c r="B23" s="14" t="s">
        <v>16</v>
      </c>
      <c r="C23" s="14" t="s">
        <v>35</v>
      </c>
      <c r="D23" s="14" t="s">
        <v>43</v>
      </c>
      <c r="E23" s="14">
        <v>2</v>
      </c>
      <c r="F23" s="14"/>
      <c r="G23" s="14">
        <f>F23*260</f>
        <v>0</v>
      </c>
      <c r="H23" s="14"/>
      <c r="I23" s="14">
        <f>H23*1000</f>
        <v>0</v>
      </c>
      <c r="J23" s="14"/>
      <c r="K23" s="14">
        <f>J23*200</f>
        <v>0</v>
      </c>
      <c r="L23" s="14">
        <v>35</v>
      </c>
      <c r="M23" s="14">
        <f>L23*3.5</f>
        <v>122.5</v>
      </c>
      <c r="N23" s="14"/>
      <c r="O23" s="14">
        <f>N23*3.5</f>
        <v>0</v>
      </c>
      <c r="P23" s="14"/>
      <c r="Q23" s="14">
        <f>P23*20</f>
        <v>0</v>
      </c>
      <c r="R23" s="14"/>
      <c r="S23" s="14">
        <f>R23*30</f>
        <v>0</v>
      </c>
      <c r="T23" s="14">
        <f>G23+I23+K23+M23+O23+Q23+S23</f>
        <v>122.5</v>
      </c>
    </row>
    <row r="24" s="3" customFormat="1" ht="22" customHeight="1" spans="1:20">
      <c r="A24" s="14">
        <v>21</v>
      </c>
      <c r="B24" s="14" t="s">
        <v>16</v>
      </c>
      <c r="C24" s="14" t="s">
        <v>35</v>
      </c>
      <c r="D24" s="14" t="s">
        <v>44</v>
      </c>
      <c r="E24" s="14">
        <v>2</v>
      </c>
      <c r="F24" s="14">
        <v>2</v>
      </c>
      <c r="G24" s="14">
        <f>F24*260</f>
        <v>520</v>
      </c>
      <c r="H24" s="14"/>
      <c r="I24" s="14">
        <f>H24*1000</f>
        <v>0</v>
      </c>
      <c r="J24" s="14"/>
      <c r="K24" s="14">
        <f>J24*200</f>
        <v>0</v>
      </c>
      <c r="L24" s="14">
        <v>100</v>
      </c>
      <c r="M24" s="14">
        <f>L24*3.5</f>
        <v>350</v>
      </c>
      <c r="N24" s="14"/>
      <c r="O24" s="14">
        <f>N24*3.5</f>
        <v>0</v>
      </c>
      <c r="P24" s="14"/>
      <c r="Q24" s="14">
        <f>P24*20</f>
        <v>0</v>
      </c>
      <c r="R24" s="14"/>
      <c r="S24" s="14">
        <f>R24*30</f>
        <v>0</v>
      </c>
      <c r="T24" s="14">
        <f>G24+I24+K24+M24+O24+Q24+S24</f>
        <v>870</v>
      </c>
    </row>
    <row r="25" s="3" customFormat="1" ht="22" customHeight="1" spans="1:20">
      <c r="A25" s="14">
        <v>22</v>
      </c>
      <c r="B25" s="14" t="s">
        <v>16</v>
      </c>
      <c r="C25" s="14" t="s">
        <v>17</v>
      </c>
      <c r="D25" s="14" t="s">
        <v>45</v>
      </c>
      <c r="E25" s="14">
        <v>1</v>
      </c>
      <c r="F25" s="14">
        <v>2</v>
      </c>
      <c r="G25" s="14">
        <f>F25*260</f>
        <v>520</v>
      </c>
      <c r="H25" s="14"/>
      <c r="I25" s="14">
        <f>H25*1000</f>
        <v>0</v>
      </c>
      <c r="J25" s="14"/>
      <c r="K25" s="14">
        <f>J25*200</f>
        <v>0</v>
      </c>
      <c r="L25" s="14"/>
      <c r="M25" s="14">
        <f>L25*3.5</f>
        <v>0</v>
      </c>
      <c r="N25" s="14"/>
      <c r="O25" s="14">
        <f>N25*3.5</f>
        <v>0</v>
      </c>
      <c r="P25" s="14"/>
      <c r="Q25" s="14">
        <f>P25*20</f>
        <v>0</v>
      </c>
      <c r="R25" s="14"/>
      <c r="S25" s="14">
        <f>R25*30</f>
        <v>0</v>
      </c>
      <c r="T25" s="14">
        <f>G25+I25+K25+M25+O25+Q25+S25</f>
        <v>520</v>
      </c>
    </row>
    <row r="26" s="3" customFormat="1" ht="22" customHeight="1" spans="1:20">
      <c r="A26" s="14">
        <v>23</v>
      </c>
      <c r="B26" s="14" t="s">
        <v>16</v>
      </c>
      <c r="C26" s="14" t="s">
        <v>46</v>
      </c>
      <c r="D26" s="14" t="s">
        <v>47</v>
      </c>
      <c r="E26" s="14">
        <v>2</v>
      </c>
      <c r="F26" s="14">
        <v>1</v>
      </c>
      <c r="G26" s="14">
        <f>F26*260</f>
        <v>260</v>
      </c>
      <c r="H26" s="14"/>
      <c r="I26" s="14">
        <f>H26*1000</f>
        <v>0</v>
      </c>
      <c r="J26" s="14"/>
      <c r="K26" s="14">
        <f>J26*200</f>
        <v>0</v>
      </c>
      <c r="L26" s="14">
        <v>40</v>
      </c>
      <c r="M26" s="14">
        <f>L26*3.5</f>
        <v>140</v>
      </c>
      <c r="N26" s="14"/>
      <c r="O26" s="14">
        <f>N26*3.5</f>
        <v>0</v>
      </c>
      <c r="P26" s="14"/>
      <c r="Q26" s="14">
        <f>P26*20</f>
        <v>0</v>
      </c>
      <c r="R26" s="14"/>
      <c r="S26" s="14">
        <f>R26*30</f>
        <v>0</v>
      </c>
      <c r="T26" s="14">
        <f>G26+I26+K26+M26+O26+Q26+S26</f>
        <v>400</v>
      </c>
    </row>
    <row r="27" s="3" customFormat="1" ht="22" customHeight="1" spans="1:20">
      <c r="A27" s="14">
        <v>24</v>
      </c>
      <c r="B27" s="14" t="s">
        <v>16</v>
      </c>
      <c r="C27" s="14" t="s">
        <v>39</v>
      </c>
      <c r="D27" s="14" t="s">
        <v>48</v>
      </c>
      <c r="E27" s="14">
        <v>2</v>
      </c>
      <c r="F27" s="14">
        <v>4</v>
      </c>
      <c r="G27" s="14">
        <v>1000</v>
      </c>
      <c r="H27" s="14"/>
      <c r="I27" s="14">
        <f>H27*1000</f>
        <v>0</v>
      </c>
      <c r="J27" s="14"/>
      <c r="K27" s="14">
        <f>J27*200</f>
        <v>0</v>
      </c>
      <c r="L27" s="14">
        <v>100</v>
      </c>
      <c r="M27" s="14">
        <f>L27*3.5</f>
        <v>350</v>
      </c>
      <c r="N27" s="14"/>
      <c r="O27" s="14">
        <f>N27*3.5</f>
        <v>0</v>
      </c>
      <c r="P27" s="14"/>
      <c r="Q27" s="14">
        <f>P27*20</f>
        <v>0</v>
      </c>
      <c r="R27" s="14"/>
      <c r="S27" s="14">
        <f>R27*30</f>
        <v>0</v>
      </c>
      <c r="T27" s="14">
        <f>G27+I27+K27+M27+O27+Q27+S27</f>
        <v>1350</v>
      </c>
    </row>
    <row r="28" s="3" customFormat="1" ht="22" customHeight="1" spans="1:20">
      <c r="A28" s="14">
        <v>25</v>
      </c>
      <c r="B28" s="14" t="s">
        <v>16</v>
      </c>
      <c r="C28" s="14" t="s">
        <v>39</v>
      </c>
      <c r="D28" s="14" t="s">
        <v>49</v>
      </c>
      <c r="E28" s="14">
        <v>2</v>
      </c>
      <c r="F28" s="14">
        <v>4</v>
      </c>
      <c r="G28" s="14">
        <v>1000</v>
      </c>
      <c r="H28" s="14"/>
      <c r="I28" s="14">
        <f>H28*1000</f>
        <v>0</v>
      </c>
      <c r="J28" s="14"/>
      <c r="K28" s="14">
        <f>J28*200</f>
        <v>0</v>
      </c>
      <c r="L28" s="14"/>
      <c r="M28" s="14">
        <f>L28*3.5</f>
        <v>0</v>
      </c>
      <c r="N28" s="14"/>
      <c r="O28" s="14">
        <f>N28*3.5</f>
        <v>0</v>
      </c>
      <c r="P28" s="14"/>
      <c r="Q28" s="14">
        <f>P28*20</f>
        <v>0</v>
      </c>
      <c r="R28" s="14"/>
      <c r="S28" s="14">
        <f>R28*30</f>
        <v>0</v>
      </c>
      <c r="T28" s="14">
        <f>G28+I28+K28+M28+O28+Q28+S28</f>
        <v>1000</v>
      </c>
    </row>
    <row r="29" s="3" customFormat="1" ht="22" customHeight="1" spans="1:20">
      <c r="A29" s="14">
        <v>26</v>
      </c>
      <c r="B29" s="14" t="s">
        <v>16</v>
      </c>
      <c r="C29" s="14" t="s">
        <v>39</v>
      </c>
      <c r="D29" s="14" t="s">
        <v>50</v>
      </c>
      <c r="E29" s="14">
        <v>4</v>
      </c>
      <c r="F29" s="14">
        <v>2</v>
      </c>
      <c r="G29" s="14">
        <f>F29*260</f>
        <v>520</v>
      </c>
      <c r="H29" s="14"/>
      <c r="I29" s="14">
        <f>H29*1000</f>
        <v>0</v>
      </c>
      <c r="J29" s="14"/>
      <c r="K29" s="14">
        <f>J29*200</f>
        <v>0</v>
      </c>
      <c r="L29" s="14">
        <v>50</v>
      </c>
      <c r="M29" s="14">
        <f>L29*3.5</f>
        <v>175</v>
      </c>
      <c r="N29" s="14"/>
      <c r="O29" s="14">
        <f>N29*3.5</f>
        <v>0</v>
      </c>
      <c r="P29" s="14"/>
      <c r="Q29" s="14">
        <f>P29*20</f>
        <v>0</v>
      </c>
      <c r="R29" s="14"/>
      <c r="S29" s="14">
        <f>R29*30</f>
        <v>0</v>
      </c>
      <c r="T29" s="14">
        <f>G29+I29+K29+M29+O29+Q29+S29</f>
        <v>695</v>
      </c>
    </row>
    <row r="30" s="3" customFormat="1" ht="22" customHeight="1" spans="1:20">
      <c r="A30" s="14">
        <v>27</v>
      </c>
      <c r="B30" s="14" t="s">
        <v>16</v>
      </c>
      <c r="C30" s="14" t="s">
        <v>39</v>
      </c>
      <c r="D30" s="14" t="s">
        <v>51</v>
      </c>
      <c r="E30" s="14">
        <v>2</v>
      </c>
      <c r="F30" s="14"/>
      <c r="G30" s="14">
        <f>F30*260</f>
        <v>0</v>
      </c>
      <c r="H30" s="14"/>
      <c r="I30" s="14">
        <f>H30*1000</f>
        <v>0</v>
      </c>
      <c r="J30" s="14"/>
      <c r="K30" s="14">
        <f>J30*200</f>
        <v>0</v>
      </c>
      <c r="L30" s="14">
        <v>300</v>
      </c>
      <c r="M30" s="14">
        <v>1000</v>
      </c>
      <c r="N30" s="14"/>
      <c r="O30" s="14">
        <f>N30*3.5</f>
        <v>0</v>
      </c>
      <c r="P30" s="14"/>
      <c r="Q30" s="14">
        <f>P30*20</f>
        <v>0</v>
      </c>
      <c r="R30" s="14"/>
      <c r="S30" s="14">
        <f>R30*30</f>
        <v>0</v>
      </c>
      <c r="T30" s="14">
        <f>G30+I30+K30+M30+O30+Q30+S30</f>
        <v>1000</v>
      </c>
    </row>
    <row r="31" s="3" customFormat="1" ht="22" customHeight="1" spans="1:20">
      <c r="A31" s="14">
        <v>28</v>
      </c>
      <c r="B31" s="14" t="s">
        <v>16</v>
      </c>
      <c r="C31" s="14" t="s">
        <v>25</v>
      </c>
      <c r="D31" s="14" t="s">
        <v>52</v>
      </c>
      <c r="E31" s="14">
        <v>4</v>
      </c>
      <c r="F31" s="14"/>
      <c r="G31" s="14">
        <f>F31*260</f>
        <v>0</v>
      </c>
      <c r="H31" s="14"/>
      <c r="I31" s="14">
        <f>H31*1000</f>
        <v>0</v>
      </c>
      <c r="J31" s="14"/>
      <c r="K31" s="14">
        <f>J31*200</f>
        <v>0</v>
      </c>
      <c r="L31" s="14">
        <v>10</v>
      </c>
      <c r="M31" s="14">
        <f>L31*3.5</f>
        <v>35</v>
      </c>
      <c r="N31" s="14"/>
      <c r="O31" s="14">
        <f>N31*3.5</f>
        <v>0</v>
      </c>
      <c r="P31" s="14"/>
      <c r="Q31" s="14">
        <f>P31*20</f>
        <v>0</v>
      </c>
      <c r="R31" s="14"/>
      <c r="S31" s="14">
        <f>R31*30</f>
        <v>0</v>
      </c>
      <c r="T31" s="14">
        <f>G31+I31+K31+M31+O31+Q31+S31</f>
        <v>35</v>
      </c>
    </row>
    <row r="32" s="3" customFormat="1" ht="22" customHeight="1" spans="1:20">
      <c r="A32" s="14">
        <v>29</v>
      </c>
      <c r="B32" s="14" t="s">
        <v>16</v>
      </c>
      <c r="C32" s="14" t="s">
        <v>28</v>
      </c>
      <c r="D32" s="14" t="s">
        <v>53</v>
      </c>
      <c r="E32" s="14">
        <v>5</v>
      </c>
      <c r="F32" s="14">
        <v>1</v>
      </c>
      <c r="G32" s="14">
        <f>F32*260</f>
        <v>260</v>
      </c>
      <c r="H32" s="14"/>
      <c r="I32" s="14">
        <f>H32*1000</f>
        <v>0</v>
      </c>
      <c r="J32" s="14"/>
      <c r="K32" s="14">
        <f>J32*200</f>
        <v>0</v>
      </c>
      <c r="L32" s="14"/>
      <c r="M32" s="14">
        <f>L32*3.5</f>
        <v>0</v>
      </c>
      <c r="N32" s="14"/>
      <c r="O32" s="14">
        <f>N32*3.5</f>
        <v>0</v>
      </c>
      <c r="P32" s="14"/>
      <c r="Q32" s="14">
        <f>P32*20</f>
        <v>0</v>
      </c>
      <c r="R32" s="14"/>
      <c r="S32" s="14">
        <f>R32*30</f>
        <v>0</v>
      </c>
      <c r="T32" s="14">
        <f>G32+I32+K32+M32+O32+Q32+S32</f>
        <v>260</v>
      </c>
    </row>
    <row r="33" s="3" customFormat="1" ht="22" customHeight="1" spans="1:20">
      <c r="A33" s="14">
        <v>30</v>
      </c>
      <c r="B33" s="14" t="s">
        <v>16</v>
      </c>
      <c r="C33" s="14" t="s">
        <v>28</v>
      </c>
      <c r="D33" s="14" t="s">
        <v>54</v>
      </c>
      <c r="E33" s="14">
        <v>3</v>
      </c>
      <c r="F33" s="14">
        <v>2</v>
      </c>
      <c r="G33" s="14">
        <f>F33*260</f>
        <v>520</v>
      </c>
      <c r="H33" s="14"/>
      <c r="I33" s="14">
        <f>H33*1000</f>
        <v>0</v>
      </c>
      <c r="J33" s="14"/>
      <c r="K33" s="14">
        <f>J33*200</f>
        <v>0</v>
      </c>
      <c r="L33" s="14">
        <v>30</v>
      </c>
      <c r="M33" s="14">
        <f>L33*3.5</f>
        <v>105</v>
      </c>
      <c r="N33" s="14"/>
      <c r="O33" s="14">
        <f>N33*3.5</f>
        <v>0</v>
      </c>
      <c r="P33" s="14"/>
      <c r="Q33" s="14">
        <f>P33*20</f>
        <v>0</v>
      </c>
      <c r="R33" s="14"/>
      <c r="S33" s="14">
        <f>R33*30</f>
        <v>0</v>
      </c>
      <c r="T33" s="14">
        <f>G33+I33+K33+M33+O33+Q33+S33</f>
        <v>625</v>
      </c>
    </row>
    <row r="34" s="3" customFormat="1" ht="22" customHeight="1" spans="1:20">
      <c r="A34" s="14">
        <v>31</v>
      </c>
      <c r="B34" s="14" t="s">
        <v>16</v>
      </c>
      <c r="C34" s="14" t="s">
        <v>28</v>
      </c>
      <c r="D34" s="14" t="s">
        <v>55</v>
      </c>
      <c r="E34" s="14">
        <v>3</v>
      </c>
      <c r="F34" s="14">
        <v>6</v>
      </c>
      <c r="G34" s="14">
        <v>1000</v>
      </c>
      <c r="H34" s="14"/>
      <c r="I34" s="14">
        <f>H34*1000</f>
        <v>0</v>
      </c>
      <c r="J34" s="14"/>
      <c r="K34" s="14">
        <f>J34*200</f>
        <v>0</v>
      </c>
      <c r="L34" s="14">
        <v>20</v>
      </c>
      <c r="M34" s="14">
        <f>L34*3.5</f>
        <v>70</v>
      </c>
      <c r="N34" s="14"/>
      <c r="O34" s="14">
        <f>N34*3.5</f>
        <v>0</v>
      </c>
      <c r="P34" s="14"/>
      <c r="Q34" s="14">
        <f>P34*20</f>
        <v>0</v>
      </c>
      <c r="R34" s="14"/>
      <c r="S34" s="14">
        <f>R34*30</f>
        <v>0</v>
      </c>
      <c r="T34" s="14">
        <f>G34+I34+K34+M34+O34+Q34+S34</f>
        <v>1070</v>
      </c>
    </row>
    <row r="35" s="3" customFormat="1" ht="22" customHeight="1" spans="1:20">
      <c r="A35" s="14">
        <v>32</v>
      </c>
      <c r="B35" s="14" t="s">
        <v>16</v>
      </c>
      <c r="C35" s="14" t="s">
        <v>32</v>
      </c>
      <c r="D35" s="14" t="s">
        <v>56</v>
      </c>
      <c r="E35" s="14">
        <v>2</v>
      </c>
      <c r="F35" s="14"/>
      <c r="G35" s="14">
        <f>F35*260</f>
        <v>0</v>
      </c>
      <c r="H35" s="14"/>
      <c r="I35" s="14">
        <f>H35*1000</f>
        <v>0</v>
      </c>
      <c r="J35" s="14"/>
      <c r="K35" s="14">
        <f>J35*200</f>
        <v>0</v>
      </c>
      <c r="L35" s="14">
        <v>10</v>
      </c>
      <c r="M35" s="14">
        <f>L35*3.5</f>
        <v>35</v>
      </c>
      <c r="N35" s="14"/>
      <c r="O35" s="14">
        <f>N35*3.5</f>
        <v>0</v>
      </c>
      <c r="P35" s="14"/>
      <c r="Q35" s="14">
        <f>P35*20</f>
        <v>0</v>
      </c>
      <c r="R35" s="14"/>
      <c r="S35" s="14">
        <f>R35*30</f>
        <v>0</v>
      </c>
      <c r="T35" s="14">
        <f>G35+I35+K35+M35+O35+Q35+S35</f>
        <v>35</v>
      </c>
    </row>
    <row r="36" s="3" customFormat="1" ht="22" customHeight="1" spans="1:20">
      <c r="A36" s="14">
        <v>33</v>
      </c>
      <c r="B36" s="14" t="s">
        <v>16</v>
      </c>
      <c r="C36" s="14" t="s">
        <v>57</v>
      </c>
      <c r="D36" s="14" t="s">
        <v>58</v>
      </c>
      <c r="E36" s="14">
        <v>1</v>
      </c>
      <c r="F36" s="14">
        <v>2</v>
      </c>
      <c r="G36" s="14">
        <f>F36*260</f>
        <v>520</v>
      </c>
      <c r="H36" s="14">
        <v>5</v>
      </c>
      <c r="I36" s="14">
        <v>3000</v>
      </c>
      <c r="J36" s="14"/>
      <c r="K36" s="14">
        <f>J36*200</f>
        <v>0</v>
      </c>
      <c r="L36" s="14">
        <v>50</v>
      </c>
      <c r="M36" s="14">
        <f>L36*3.5</f>
        <v>175</v>
      </c>
      <c r="N36" s="14"/>
      <c r="O36" s="14">
        <f>N36*3.5</f>
        <v>0</v>
      </c>
      <c r="P36" s="14"/>
      <c r="Q36" s="14">
        <f>P36*20</f>
        <v>0</v>
      </c>
      <c r="R36" s="14"/>
      <c r="S36" s="14">
        <f>R36*30</f>
        <v>0</v>
      </c>
      <c r="T36" s="14">
        <f>G36+I36+K36+M36+O36+Q36+S36</f>
        <v>3695</v>
      </c>
    </row>
    <row r="37" s="3" customFormat="1" ht="22" customHeight="1" spans="1:20">
      <c r="A37" s="14">
        <v>34</v>
      </c>
      <c r="B37" s="14" t="s">
        <v>16</v>
      </c>
      <c r="C37" s="14" t="s">
        <v>17</v>
      </c>
      <c r="D37" s="14" t="s">
        <v>59</v>
      </c>
      <c r="E37" s="14">
        <v>5</v>
      </c>
      <c r="F37" s="14">
        <v>2</v>
      </c>
      <c r="G37" s="14">
        <f>F37*260</f>
        <v>520</v>
      </c>
      <c r="H37" s="14"/>
      <c r="I37" s="14">
        <f>H37*1000</f>
        <v>0</v>
      </c>
      <c r="J37" s="14"/>
      <c r="K37" s="14">
        <f>J37*200</f>
        <v>0</v>
      </c>
      <c r="L37" s="14"/>
      <c r="M37" s="14">
        <f>L37*3.5</f>
        <v>0</v>
      </c>
      <c r="N37" s="14"/>
      <c r="O37" s="14">
        <f>N37*3.5</f>
        <v>0</v>
      </c>
      <c r="P37" s="14"/>
      <c r="Q37" s="14">
        <f>P37*20</f>
        <v>0</v>
      </c>
      <c r="R37" s="14"/>
      <c r="S37" s="14">
        <f>R37*30</f>
        <v>0</v>
      </c>
      <c r="T37" s="14">
        <f>G37+I37+K37+M37+O37+Q37+S37</f>
        <v>520</v>
      </c>
    </row>
    <row r="38" s="3" customFormat="1" ht="22" customHeight="1" spans="1:20">
      <c r="A38" s="14">
        <v>35</v>
      </c>
      <c r="B38" s="14" t="s">
        <v>16</v>
      </c>
      <c r="C38" s="14" t="s">
        <v>28</v>
      </c>
      <c r="D38" s="14" t="s">
        <v>60</v>
      </c>
      <c r="E38" s="14">
        <v>2</v>
      </c>
      <c r="F38" s="14">
        <v>3</v>
      </c>
      <c r="G38" s="14">
        <f>F38*260</f>
        <v>780</v>
      </c>
      <c r="H38" s="14">
        <v>4</v>
      </c>
      <c r="I38" s="14">
        <v>3000</v>
      </c>
      <c r="J38" s="14"/>
      <c r="K38" s="14">
        <f>J38*200</f>
        <v>0</v>
      </c>
      <c r="L38" s="14"/>
      <c r="M38" s="14">
        <f>L38*3.5</f>
        <v>0</v>
      </c>
      <c r="N38" s="14"/>
      <c r="O38" s="14">
        <f>N38*3.5</f>
        <v>0</v>
      </c>
      <c r="P38" s="14"/>
      <c r="Q38" s="14">
        <f>P38*20</f>
        <v>0</v>
      </c>
      <c r="R38" s="14"/>
      <c r="S38" s="14">
        <f>R38*30</f>
        <v>0</v>
      </c>
      <c r="T38" s="14">
        <f>G38+I38+K38+M38+O38+Q38+S38</f>
        <v>3780</v>
      </c>
    </row>
    <row r="39" s="3" customFormat="1" ht="22" customHeight="1" spans="1:20">
      <c r="A39" s="14">
        <v>36</v>
      </c>
      <c r="B39" s="14" t="s">
        <v>16</v>
      </c>
      <c r="C39" s="14" t="s">
        <v>61</v>
      </c>
      <c r="D39" s="14" t="s">
        <v>62</v>
      </c>
      <c r="E39" s="14">
        <v>5</v>
      </c>
      <c r="F39" s="14"/>
      <c r="G39" s="14">
        <f>F39*260</f>
        <v>0</v>
      </c>
      <c r="H39" s="14"/>
      <c r="I39" s="14">
        <f>H39*1000</f>
        <v>0</v>
      </c>
      <c r="J39" s="14"/>
      <c r="K39" s="14">
        <f>J39*200</f>
        <v>0</v>
      </c>
      <c r="L39" s="14">
        <v>56</v>
      </c>
      <c r="M39" s="14">
        <f>L39*3.5</f>
        <v>196</v>
      </c>
      <c r="N39" s="14"/>
      <c r="O39" s="14">
        <f>N39*3.5</f>
        <v>0</v>
      </c>
      <c r="P39" s="14"/>
      <c r="Q39" s="14">
        <f>P39*20</f>
        <v>0</v>
      </c>
      <c r="R39" s="14"/>
      <c r="S39" s="14">
        <f>R39*30</f>
        <v>0</v>
      </c>
      <c r="T39" s="14">
        <f>G39+I39+K39+M39+O39+Q39+S39</f>
        <v>196</v>
      </c>
    </row>
    <row r="40" s="3" customFormat="1" ht="22" customHeight="1" spans="1:20">
      <c r="A40" s="14">
        <v>37</v>
      </c>
      <c r="B40" s="14" t="s">
        <v>16</v>
      </c>
      <c r="C40" s="14" t="s">
        <v>63</v>
      </c>
      <c r="D40" s="14" t="s">
        <v>64</v>
      </c>
      <c r="E40" s="14">
        <v>2</v>
      </c>
      <c r="F40" s="14"/>
      <c r="G40" s="14">
        <f>F40*260</f>
        <v>0</v>
      </c>
      <c r="H40" s="14"/>
      <c r="I40" s="14">
        <f>H40*1000</f>
        <v>0</v>
      </c>
      <c r="J40" s="14"/>
      <c r="K40" s="14">
        <f>J40*200</f>
        <v>0</v>
      </c>
      <c r="L40" s="14">
        <v>35</v>
      </c>
      <c r="M40" s="14">
        <f>L40*3.5</f>
        <v>122.5</v>
      </c>
      <c r="N40" s="14"/>
      <c r="O40" s="14">
        <f>N40*3.5</f>
        <v>0</v>
      </c>
      <c r="P40" s="14"/>
      <c r="Q40" s="14">
        <f>P40*20</f>
        <v>0</v>
      </c>
      <c r="R40" s="14"/>
      <c r="S40" s="14">
        <f>R40*30</f>
        <v>0</v>
      </c>
      <c r="T40" s="14">
        <f>G40+I40+K40+M40+O40+Q40+S40</f>
        <v>122.5</v>
      </c>
    </row>
    <row r="41" s="3" customFormat="1" ht="22" customHeight="1" spans="1:20">
      <c r="A41" s="14">
        <v>38</v>
      </c>
      <c r="B41" s="14" t="s">
        <v>16</v>
      </c>
      <c r="C41" s="14" t="s">
        <v>65</v>
      </c>
      <c r="D41" s="14" t="s">
        <v>66</v>
      </c>
      <c r="E41" s="14">
        <v>6</v>
      </c>
      <c r="F41" s="14">
        <v>4</v>
      </c>
      <c r="G41" s="14">
        <v>1000</v>
      </c>
      <c r="H41" s="14"/>
      <c r="I41" s="14">
        <f>H41*1000</f>
        <v>0</v>
      </c>
      <c r="J41" s="14"/>
      <c r="K41" s="14">
        <f>J41*200</f>
        <v>0</v>
      </c>
      <c r="L41" s="14">
        <v>150</v>
      </c>
      <c r="M41" s="14">
        <f>L41*3.5</f>
        <v>525</v>
      </c>
      <c r="N41" s="14"/>
      <c r="O41" s="14">
        <f>N41*3.5</f>
        <v>0</v>
      </c>
      <c r="P41" s="14"/>
      <c r="Q41" s="14">
        <f>P41*20</f>
        <v>0</v>
      </c>
      <c r="R41" s="14"/>
      <c r="S41" s="14">
        <f>R41*30</f>
        <v>0</v>
      </c>
      <c r="T41" s="14">
        <f>G41+I41+K41+M41+O41+Q41+S41</f>
        <v>1525</v>
      </c>
    </row>
    <row r="42" s="3" customFormat="1" ht="22" customHeight="1" spans="1:20">
      <c r="A42" s="14">
        <v>39</v>
      </c>
      <c r="B42" s="14" t="s">
        <v>16</v>
      </c>
      <c r="C42" s="14" t="s">
        <v>63</v>
      </c>
      <c r="D42" s="14" t="s">
        <v>67</v>
      </c>
      <c r="E42" s="14">
        <v>3</v>
      </c>
      <c r="F42" s="14"/>
      <c r="G42" s="14">
        <f>F42*260</f>
        <v>0</v>
      </c>
      <c r="H42" s="14"/>
      <c r="I42" s="14">
        <f>H42*1000</f>
        <v>0</v>
      </c>
      <c r="J42" s="14"/>
      <c r="K42" s="14">
        <f>J42*200</f>
        <v>0</v>
      </c>
      <c r="L42" s="14">
        <v>52</v>
      </c>
      <c r="M42" s="14">
        <f>L42*3.5</f>
        <v>182</v>
      </c>
      <c r="N42" s="14"/>
      <c r="O42" s="14">
        <f>N42*3.5</f>
        <v>0</v>
      </c>
      <c r="P42" s="14"/>
      <c r="Q42" s="14">
        <f>P42*20</f>
        <v>0</v>
      </c>
      <c r="R42" s="14"/>
      <c r="S42" s="14">
        <f>R42*30</f>
        <v>0</v>
      </c>
      <c r="T42" s="14">
        <f>G42+I42+K42+M42+O42+Q42+S42</f>
        <v>182</v>
      </c>
    </row>
    <row r="43" s="3" customFormat="1" ht="22" customHeight="1" spans="1:20">
      <c r="A43" s="14">
        <v>40</v>
      </c>
      <c r="B43" s="14" t="s">
        <v>16</v>
      </c>
      <c r="C43" s="14" t="s">
        <v>63</v>
      </c>
      <c r="D43" s="14" t="s">
        <v>68</v>
      </c>
      <c r="E43" s="14">
        <v>6</v>
      </c>
      <c r="F43" s="14">
        <v>1</v>
      </c>
      <c r="G43" s="14">
        <f>F43*260</f>
        <v>260</v>
      </c>
      <c r="H43" s="14"/>
      <c r="I43" s="14">
        <f>H43*1000</f>
        <v>0</v>
      </c>
      <c r="J43" s="14"/>
      <c r="K43" s="14">
        <f>J43*200</f>
        <v>0</v>
      </c>
      <c r="L43" s="14">
        <v>325</v>
      </c>
      <c r="M43" s="14">
        <v>1000</v>
      </c>
      <c r="N43" s="14"/>
      <c r="O43" s="14">
        <f>N43*3.5</f>
        <v>0</v>
      </c>
      <c r="P43" s="14"/>
      <c r="Q43" s="14">
        <f>P43*20</f>
        <v>0</v>
      </c>
      <c r="R43" s="14"/>
      <c r="S43" s="14">
        <f>R43*30</f>
        <v>0</v>
      </c>
      <c r="T43" s="14">
        <f>G43+I43+K43+M43+O43+Q43+S43</f>
        <v>1260</v>
      </c>
    </row>
    <row r="44" s="3" customFormat="1" ht="22" customHeight="1" spans="1:20">
      <c r="A44" s="14">
        <v>41</v>
      </c>
      <c r="B44" s="14" t="s">
        <v>16</v>
      </c>
      <c r="C44" s="14" t="s">
        <v>69</v>
      </c>
      <c r="D44" s="14" t="s">
        <v>70</v>
      </c>
      <c r="E44" s="14">
        <v>5</v>
      </c>
      <c r="F44" s="14">
        <v>3</v>
      </c>
      <c r="G44" s="14">
        <f>F44*260</f>
        <v>780</v>
      </c>
      <c r="H44" s="14"/>
      <c r="I44" s="14">
        <f>H44*1000</f>
        <v>0</v>
      </c>
      <c r="J44" s="14"/>
      <c r="K44" s="14">
        <f>J44*200</f>
        <v>0</v>
      </c>
      <c r="L44" s="14">
        <v>150</v>
      </c>
      <c r="M44" s="14">
        <f>L44*3.5</f>
        <v>525</v>
      </c>
      <c r="N44" s="14"/>
      <c r="O44" s="14">
        <f>N44*3.5</f>
        <v>0</v>
      </c>
      <c r="P44" s="14"/>
      <c r="Q44" s="14">
        <f>P44*20</f>
        <v>0</v>
      </c>
      <c r="R44" s="14"/>
      <c r="S44" s="14">
        <f>R44*30</f>
        <v>0</v>
      </c>
      <c r="T44" s="14">
        <f>G44+I44+K44+M44+O44+Q44+S44</f>
        <v>1305</v>
      </c>
    </row>
    <row r="45" s="3" customFormat="1" ht="22" customHeight="1" spans="1:20">
      <c r="A45" s="14">
        <v>42</v>
      </c>
      <c r="B45" s="14" t="s">
        <v>16</v>
      </c>
      <c r="C45" s="14" t="s">
        <v>71</v>
      </c>
      <c r="D45" s="14" t="s">
        <v>72</v>
      </c>
      <c r="E45" s="14">
        <v>3</v>
      </c>
      <c r="F45" s="14">
        <v>4</v>
      </c>
      <c r="G45" s="14">
        <v>1000</v>
      </c>
      <c r="H45" s="14"/>
      <c r="I45" s="14">
        <f>H45*1000</f>
        <v>0</v>
      </c>
      <c r="J45" s="14"/>
      <c r="K45" s="14">
        <f>J45*200</f>
        <v>0</v>
      </c>
      <c r="L45" s="14">
        <v>35</v>
      </c>
      <c r="M45" s="14">
        <f>L45*3.5</f>
        <v>122.5</v>
      </c>
      <c r="N45" s="14"/>
      <c r="O45" s="14">
        <f>N45*3.5</f>
        <v>0</v>
      </c>
      <c r="P45" s="14"/>
      <c r="Q45" s="14">
        <f>P45*20</f>
        <v>0</v>
      </c>
      <c r="R45" s="14"/>
      <c r="S45" s="14">
        <f>R45*30</f>
        <v>0</v>
      </c>
      <c r="T45" s="14">
        <f>G45+I45+K45+M45+O45+Q45+S45</f>
        <v>1122.5</v>
      </c>
    </row>
    <row r="46" s="3" customFormat="1" ht="22" customHeight="1" spans="1:20">
      <c r="A46" s="14">
        <v>43</v>
      </c>
      <c r="B46" s="14" t="s">
        <v>16</v>
      </c>
      <c r="C46" s="14" t="s">
        <v>69</v>
      </c>
      <c r="D46" s="14" t="s">
        <v>73</v>
      </c>
      <c r="E46" s="14">
        <v>4</v>
      </c>
      <c r="F46" s="14">
        <v>4</v>
      </c>
      <c r="G46" s="14">
        <v>1000</v>
      </c>
      <c r="H46" s="14"/>
      <c r="I46" s="14">
        <f>H46*1000</f>
        <v>0</v>
      </c>
      <c r="J46" s="14"/>
      <c r="K46" s="14">
        <f>J46*200</f>
        <v>0</v>
      </c>
      <c r="L46" s="14">
        <v>168</v>
      </c>
      <c r="M46" s="14">
        <f>L46*3.5</f>
        <v>588</v>
      </c>
      <c r="N46" s="14"/>
      <c r="O46" s="14">
        <f>N46*3.5</f>
        <v>0</v>
      </c>
      <c r="P46" s="14"/>
      <c r="Q46" s="14">
        <f>P46*20</f>
        <v>0</v>
      </c>
      <c r="R46" s="14"/>
      <c r="S46" s="14">
        <f>R46*30</f>
        <v>0</v>
      </c>
      <c r="T46" s="14">
        <f>G46+I46+K46+M46+O46+Q46+S46</f>
        <v>1588</v>
      </c>
    </row>
    <row r="47" s="3" customFormat="1" ht="22" customHeight="1" spans="1:20">
      <c r="A47" s="14">
        <v>44</v>
      </c>
      <c r="B47" s="14" t="s">
        <v>16</v>
      </c>
      <c r="C47" s="14" t="s">
        <v>69</v>
      </c>
      <c r="D47" s="14" t="s">
        <v>74</v>
      </c>
      <c r="E47" s="14">
        <v>5</v>
      </c>
      <c r="F47" s="14">
        <v>4</v>
      </c>
      <c r="G47" s="14">
        <v>1000</v>
      </c>
      <c r="H47" s="14"/>
      <c r="I47" s="14">
        <f>H47*1000</f>
        <v>0</v>
      </c>
      <c r="J47" s="14"/>
      <c r="K47" s="14">
        <f>J47*200</f>
        <v>0</v>
      </c>
      <c r="L47" s="14">
        <v>135</v>
      </c>
      <c r="M47" s="14">
        <f>L47*3.5</f>
        <v>472.5</v>
      </c>
      <c r="N47" s="14"/>
      <c r="O47" s="14">
        <f>N47*3.5</f>
        <v>0</v>
      </c>
      <c r="P47" s="14"/>
      <c r="Q47" s="14">
        <f>P47*20</f>
        <v>0</v>
      </c>
      <c r="R47" s="14"/>
      <c r="S47" s="14">
        <f>R47*30</f>
        <v>0</v>
      </c>
      <c r="T47" s="14">
        <f>G47+I47+K47+M47+O47+Q47+S47</f>
        <v>1472.5</v>
      </c>
    </row>
    <row r="48" s="3" customFormat="1" ht="22" customHeight="1" spans="1:20">
      <c r="A48" s="14">
        <v>45</v>
      </c>
      <c r="B48" s="14" t="s">
        <v>16</v>
      </c>
      <c r="C48" s="14" t="s">
        <v>61</v>
      </c>
      <c r="D48" s="14" t="s">
        <v>75</v>
      </c>
      <c r="E48" s="14">
        <v>4</v>
      </c>
      <c r="F48" s="14"/>
      <c r="G48" s="14">
        <f>F48*260</f>
        <v>0</v>
      </c>
      <c r="H48" s="14"/>
      <c r="I48" s="14">
        <f>H48*1000</f>
        <v>0</v>
      </c>
      <c r="J48" s="14"/>
      <c r="K48" s="14">
        <f>J48*200</f>
        <v>0</v>
      </c>
      <c r="L48" s="14">
        <v>102</v>
      </c>
      <c r="M48" s="14">
        <f>L48*3.5</f>
        <v>357</v>
      </c>
      <c r="N48" s="14"/>
      <c r="O48" s="14">
        <f>N48*3.5</f>
        <v>0</v>
      </c>
      <c r="P48" s="14"/>
      <c r="Q48" s="14">
        <f>P48*20</f>
        <v>0</v>
      </c>
      <c r="R48" s="14"/>
      <c r="S48" s="14">
        <f>R48*30</f>
        <v>0</v>
      </c>
      <c r="T48" s="14">
        <f>G48+I48+K48+M48+O48+Q48+S48</f>
        <v>357</v>
      </c>
    </row>
    <row r="49" s="3" customFormat="1" ht="22" customHeight="1" spans="1:20">
      <c r="A49" s="14">
        <v>46</v>
      </c>
      <c r="B49" s="14" t="s">
        <v>16</v>
      </c>
      <c r="C49" s="14" t="s">
        <v>69</v>
      </c>
      <c r="D49" s="14" t="s">
        <v>76</v>
      </c>
      <c r="E49" s="14">
        <v>8</v>
      </c>
      <c r="F49" s="14">
        <v>2</v>
      </c>
      <c r="G49" s="14">
        <f>F49*260</f>
        <v>520</v>
      </c>
      <c r="H49" s="14"/>
      <c r="I49" s="14">
        <f>H49*1000</f>
        <v>0</v>
      </c>
      <c r="J49" s="14"/>
      <c r="K49" s="14">
        <f>J49*200</f>
        <v>0</v>
      </c>
      <c r="L49" s="14">
        <v>85</v>
      </c>
      <c r="M49" s="14">
        <f>L49*3.5</f>
        <v>297.5</v>
      </c>
      <c r="N49" s="14"/>
      <c r="O49" s="14">
        <f>N49*3.5</f>
        <v>0</v>
      </c>
      <c r="P49" s="14"/>
      <c r="Q49" s="14">
        <f>P49*20</f>
        <v>0</v>
      </c>
      <c r="R49" s="14"/>
      <c r="S49" s="14">
        <f>R49*30</f>
        <v>0</v>
      </c>
      <c r="T49" s="14">
        <f>G49+I49+K49+M49+O49+Q49+S49</f>
        <v>817.5</v>
      </c>
    </row>
    <row r="50" s="4" customFormat="1" ht="22" customHeight="1" spans="1:20">
      <c r="A50" s="14">
        <v>47</v>
      </c>
      <c r="B50" s="14" t="s">
        <v>16</v>
      </c>
      <c r="C50" s="14" t="s">
        <v>69</v>
      </c>
      <c r="D50" s="15" t="s">
        <v>77</v>
      </c>
      <c r="E50" s="15">
        <v>7</v>
      </c>
      <c r="F50" s="15">
        <v>2</v>
      </c>
      <c r="G50" s="14">
        <f>F50*260</f>
        <v>520</v>
      </c>
      <c r="H50" s="15"/>
      <c r="I50" s="14">
        <f>H50*1000</f>
        <v>0</v>
      </c>
      <c r="J50" s="15"/>
      <c r="K50" s="14">
        <f>J50*200</f>
        <v>0</v>
      </c>
      <c r="L50" s="15">
        <v>32</v>
      </c>
      <c r="M50" s="14">
        <f>L50*3.5</f>
        <v>112</v>
      </c>
      <c r="N50" s="15"/>
      <c r="O50" s="14">
        <f>N50*3.5</f>
        <v>0</v>
      </c>
      <c r="P50" s="14"/>
      <c r="Q50" s="14">
        <f>P50*20</f>
        <v>0</v>
      </c>
      <c r="R50" s="14"/>
      <c r="S50" s="14">
        <f>R50*30</f>
        <v>0</v>
      </c>
      <c r="T50" s="14">
        <f>G50+I50+K50+M50+O50+Q50+S50</f>
        <v>632</v>
      </c>
    </row>
    <row r="51" s="2" customFormat="1" ht="22" customHeight="1" spans="1:20">
      <c r="A51" s="14">
        <v>48</v>
      </c>
      <c r="B51" s="14" t="s">
        <v>16</v>
      </c>
      <c r="C51" s="16" t="s">
        <v>78</v>
      </c>
      <c r="D51" s="15" t="s">
        <v>79</v>
      </c>
      <c r="E51" s="15">
        <v>3</v>
      </c>
      <c r="F51" s="15">
        <v>2</v>
      </c>
      <c r="G51" s="14">
        <f>F51*260</f>
        <v>520</v>
      </c>
      <c r="H51" s="15"/>
      <c r="I51" s="14">
        <f>H51*1000</f>
        <v>0</v>
      </c>
      <c r="J51" s="15"/>
      <c r="K51" s="14">
        <f>J51*200</f>
        <v>0</v>
      </c>
      <c r="L51" s="15">
        <v>60</v>
      </c>
      <c r="M51" s="14">
        <f>L51*3.5</f>
        <v>210</v>
      </c>
      <c r="N51" s="15"/>
      <c r="O51" s="14">
        <f>N51*3.5</f>
        <v>0</v>
      </c>
      <c r="P51" s="15"/>
      <c r="Q51" s="14">
        <f>P51*20</f>
        <v>0</v>
      </c>
      <c r="R51" s="15"/>
      <c r="S51" s="14">
        <f>R51*30</f>
        <v>0</v>
      </c>
      <c r="T51" s="14">
        <f>G51+I51+K51+M51+O51+Q51+S51</f>
        <v>730</v>
      </c>
    </row>
    <row r="52" s="2" customFormat="1" ht="22" customHeight="1" spans="1:20">
      <c r="A52" s="14">
        <v>49</v>
      </c>
      <c r="B52" s="14" t="s">
        <v>16</v>
      </c>
      <c r="C52" s="16" t="s">
        <v>78</v>
      </c>
      <c r="D52" s="15" t="s">
        <v>80</v>
      </c>
      <c r="E52" s="15">
        <v>4</v>
      </c>
      <c r="F52" s="15">
        <v>2</v>
      </c>
      <c r="G52" s="14">
        <f>F52*260</f>
        <v>520</v>
      </c>
      <c r="H52" s="15"/>
      <c r="I52" s="14">
        <f>H52*1000</f>
        <v>0</v>
      </c>
      <c r="J52" s="15"/>
      <c r="K52" s="14">
        <f>J52*200</f>
        <v>0</v>
      </c>
      <c r="L52" s="15">
        <v>50</v>
      </c>
      <c r="M52" s="14">
        <f>L52*3.5</f>
        <v>175</v>
      </c>
      <c r="N52" s="15"/>
      <c r="O52" s="14">
        <f>N52*3.5</f>
        <v>0</v>
      </c>
      <c r="P52" s="15"/>
      <c r="Q52" s="14">
        <f>P52*20</f>
        <v>0</v>
      </c>
      <c r="R52" s="15"/>
      <c r="S52" s="14">
        <f>R52*30</f>
        <v>0</v>
      </c>
      <c r="T52" s="14">
        <f>G52+I52+K52+M52+O52+Q52+S52</f>
        <v>695</v>
      </c>
    </row>
    <row r="53" s="2" customFormat="1" ht="22" customHeight="1" spans="1:20">
      <c r="A53" s="14">
        <v>50</v>
      </c>
      <c r="B53" s="14" t="s">
        <v>16</v>
      </c>
      <c r="C53" s="16" t="s">
        <v>78</v>
      </c>
      <c r="D53" s="15" t="s">
        <v>81</v>
      </c>
      <c r="E53" s="15">
        <v>5</v>
      </c>
      <c r="F53" s="15">
        <v>1</v>
      </c>
      <c r="G53" s="14">
        <f>F53*260</f>
        <v>260</v>
      </c>
      <c r="H53" s="15"/>
      <c r="I53" s="14">
        <f>H53*1000</f>
        <v>0</v>
      </c>
      <c r="J53" s="15"/>
      <c r="K53" s="14">
        <f>J53*200</f>
        <v>0</v>
      </c>
      <c r="L53" s="15">
        <v>70</v>
      </c>
      <c r="M53" s="14">
        <f>L53*3.5</f>
        <v>245</v>
      </c>
      <c r="N53" s="15"/>
      <c r="O53" s="14">
        <f>N53*3.5</f>
        <v>0</v>
      </c>
      <c r="P53" s="15"/>
      <c r="Q53" s="14">
        <f>P53*20</f>
        <v>0</v>
      </c>
      <c r="R53" s="15"/>
      <c r="S53" s="14">
        <f>R53*30</f>
        <v>0</v>
      </c>
      <c r="T53" s="14">
        <f>G53+I53+K53+M53+O53+Q53+S53</f>
        <v>505</v>
      </c>
    </row>
    <row r="54" s="2" customFormat="1" ht="22" customHeight="1" spans="1:20">
      <c r="A54" s="14">
        <v>51</v>
      </c>
      <c r="B54" s="14" t="s">
        <v>16</v>
      </c>
      <c r="C54" s="16" t="s">
        <v>78</v>
      </c>
      <c r="D54" s="15" t="s">
        <v>82</v>
      </c>
      <c r="E54" s="15">
        <v>3</v>
      </c>
      <c r="F54" s="15">
        <v>1</v>
      </c>
      <c r="G54" s="14">
        <f>F54*260</f>
        <v>260</v>
      </c>
      <c r="H54" s="15"/>
      <c r="I54" s="14">
        <f>H54*1000</f>
        <v>0</v>
      </c>
      <c r="J54" s="15"/>
      <c r="K54" s="14">
        <f>J54*200</f>
        <v>0</v>
      </c>
      <c r="L54" s="15">
        <v>20</v>
      </c>
      <c r="M54" s="14">
        <f>L54*3.5</f>
        <v>70</v>
      </c>
      <c r="N54" s="15"/>
      <c r="O54" s="14">
        <f>N54*3.5</f>
        <v>0</v>
      </c>
      <c r="P54" s="15"/>
      <c r="Q54" s="14">
        <f>P54*20</f>
        <v>0</v>
      </c>
      <c r="R54" s="15"/>
      <c r="S54" s="14">
        <f>R54*30</f>
        <v>0</v>
      </c>
      <c r="T54" s="14">
        <f>G54+I54+K54+M54+O54+Q54+S54</f>
        <v>330</v>
      </c>
    </row>
    <row r="55" s="2" customFormat="1" ht="22" customHeight="1" spans="1:20">
      <c r="A55" s="14">
        <v>52</v>
      </c>
      <c r="B55" s="14" t="s">
        <v>16</v>
      </c>
      <c r="C55" s="16" t="s">
        <v>83</v>
      </c>
      <c r="D55" s="15" t="s">
        <v>84</v>
      </c>
      <c r="E55" s="15">
        <v>3</v>
      </c>
      <c r="F55" s="15">
        <v>2</v>
      </c>
      <c r="G55" s="14">
        <f>F55*260</f>
        <v>520</v>
      </c>
      <c r="H55" s="15"/>
      <c r="I55" s="14">
        <f>H55*1000</f>
        <v>0</v>
      </c>
      <c r="J55" s="15"/>
      <c r="K55" s="14">
        <f>J55*200</f>
        <v>0</v>
      </c>
      <c r="L55" s="15">
        <v>30</v>
      </c>
      <c r="M55" s="14">
        <f>L55*3.5</f>
        <v>105</v>
      </c>
      <c r="N55" s="15"/>
      <c r="O55" s="14">
        <f>N55*3.5</f>
        <v>0</v>
      </c>
      <c r="P55" s="15"/>
      <c r="Q55" s="14">
        <f>P55*20</f>
        <v>0</v>
      </c>
      <c r="R55" s="15"/>
      <c r="S55" s="14">
        <f>R55*30</f>
        <v>0</v>
      </c>
      <c r="T55" s="14">
        <f>G55+I55+K55+M55+O55+Q55+S55</f>
        <v>625</v>
      </c>
    </row>
    <row r="56" s="2" customFormat="1" ht="22" customHeight="1" spans="1:20">
      <c r="A56" s="14">
        <v>53</v>
      </c>
      <c r="B56" s="14" t="s">
        <v>16</v>
      </c>
      <c r="C56" s="16" t="s">
        <v>83</v>
      </c>
      <c r="D56" s="15" t="s">
        <v>85</v>
      </c>
      <c r="E56" s="15">
        <v>3</v>
      </c>
      <c r="F56" s="15">
        <v>0</v>
      </c>
      <c r="G56" s="14">
        <f>F56*260</f>
        <v>0</v>
      </c>
      <c r="H56" s="15"/>
      <c r="I56" s="14">
        <f>H56*1000</f>
        <v>0</v>
      </c>
      <c r="J56" s="15"/>
      <c r="K56" s="14">
        <f>J56*200</f>
        <v>0</v>
      </c>
      <c r="L56" s="15">
        <v>30</v>
      </c>
      <c r="M56" s="14">
        <f>L56*3.5</f>
        <v>105</v>
      </c>
      <c r="N56" s="15"/>
      <c r="O56" s="14">
        <f>N56*3.5</f>
        <v>0</v>
      </c>
      <c r="P56" s="15"/>
      <c r="Q56" s="14">
        <f>P56*20</f>
        <v>0</v>
      </c>
      <c r="R56" s="15"/>
      <c r="S56" s="14">
        <f>R56*30</f>
        <v>0</v>
      </c>
      <c r="T56" s="14">
        <f>G56+I56+K56+M56+O56+Q56+S56</f>
        <v>105</v>
      </c>
    </row>
    <row r="57" s="2" customFormat="1" ht="22" customHeight="1" spans="1:20">
      <c r="A57" s="14">
        <v>54</v>
      </c>
      <c r="B57" s="14" t="s">
        <v>16</v>
      </c>
      <c r="C57" s="16" t="s">
        <v>86</v>
      </c>
      <c r="D57" s="15" t="s">
        <v>87</v>
      </c>
      <c r="E57" s="15">
        <v>6</v>
      </c>
      <c r="F57" s="15">
        <v>2</v>
      </c>
      <c r="G57" s="14">
        <f>F57*260</f>
        <v>520</v>
      </c>
      <c r="H57" s="15"/>
      <c r="I57" s="14">
        <f>H57*1000</f>
        <v>0</v>
      </c>
      <c r="J57" s="15"/>
      <c r="K57" s="14">
        <f>J57*200</f>
        <v>0</v>
      </c>
      <c r="L57" s="15">
        <v>40</v>
      </c>
      <c r="M57" s="14">
        <f>L57*3.5</f>
        <v>140</v>
      </c>
      <c r="N57" s="15"/>
      <c r="O57" s="14">
        <f>N57*3.5</f>
        <v>0</v>
      </c>
      <c r="P57" s="15"/>
      <c r="Q57" s="14">
        <f>P57*20</f>
        <v>0</v>
      </c>
      <c r="R57" s="15"/>
      <c r="S57" s="14">
        <f>R57*30</f>
        <v>0</v>
      </c>
      <c r="T57" s="14">
        <f>G57+I57+K57+M57+O57+Q57+S57</f>
        <v>660</v>
      </c>
    </row>
    <row r="58" s="2" customFormat="1" ht="22" customHeight="1" spans="1:20">
      <c r="A58" s="14">
        <v>55</v>
      </c>
      <c r="B58" s="14" t="s">
        <v>16</v>
      </c>
      <c r="C58" s="16" t="s">
        <v>88</v>
      </c>
      <c r="D58" s="15" t="s">
        <v>89</v>
      </c>
      <c r="E58" s="15">
        <v>6</v>
      </c>
      <c r="F58" s="15">
        <v>2</v>
      </c>
      <c r="G58" s="14">
        <f>F58*260</f>
        <v>520</v>
      </c>
      <c r="H58" s="15"/>
      <c r="I58" s="14">
        <f>H58*1000</f>
        <v>0</v>
      </c>
      <c r="J58" s="15"/>
      <c r="K58" s="14">
        <f>J58*200</f>
        <v>0</v>
      </c>
      <c r="L58" s="15">
        <v>70</v>
      </c>
      <c r="M58" s="14">
        <f>L58*3.5</f>
        <v>245</v>
      </c>
      <c r="N58" s="15"/>
      <c r="O58" s="14">
        <f>N58*3.5</f>
        <v>0</v>
      </c>
      <c r="P58" s="15"/>
      <c r="Q58" s="14">
        <f>P58*20</f>
        <v>0</v>
      </c>
      <c r="R58" s="15"/>
      <c r="S58" s="14">
        <f>R58*30</f>
        <v>0</v>
      </c>
      <c r="T58" s="14">
        <f>G58+I58+K58+M58+O58+Q58+S58</f>
        <v>765</v>
      </c>
    </row>
    <row r="59" s="2" customFormat="1" ht="22" customHeight="1" spans="1:20">
      <c r="A59" s="14">
        <v>56</v>
      </c>
      <c r="B59" s="14" t="s">
        <v>16</v>
      </c>
      <c r="C59" s="16" t="s">
        <v>83</v>
      </c>
      <c r="D59" s="15" t="s">
        <v>90</v>
      </c>
      <c r="E59" s="15">
        <v>3</v>
      </c>
      <c r="F59" s="15">
        <v>0</v>
      </c>
      <c r="G59" s="14">
        <f>F59*260</f>
        <v>0</v>
      </c>
      <c r="H59" s="15"/>
      <c r="I59" s="14">
        <f>H59*1000</f>
        <v>0</v>
      </c>
      <c r="J59" s="15"/>
      <c r="K59" s="14">
        <f>J59*200</f>
        <v>0</v>
      </c>
      <c r="L59" s="15">
        <v>45</v>
      </c>
      <c r="M59" s="14">
        <f>L59*3.5</f>
        <v>157.5</v>
      </c>
      <c r="N59" s="15"/>
      <c r="O59" s="14">
        <f>N59*3.5</f>
        <v>0</v>
      </c>
      <c r="P59" s="15"/>
      <c r="Q59" s="14">
        <f>P59*20</f>
        <v>0</v>
      </c>
      <c r="R59" s="15"/>
      <c r="S59" s="14">
        <f>R59*30</f>
        <v>0</v>
      </c>
      <c r="T59" s="14">
        <f>G59+I59+K59+M59+O59+Q59+S59</f>
        <v>157.5</v>
      </c>
    </row>
    <row r="60" s="2" customFormat="1" ht="22" customHeight="1" spans="1:20">
      <c r="A60" s="14">
        <v>57</v>
      </c>
      <c r="B60" s="14" t="s">
        <v>16</v>
      </c>
      <c r="C60" s="16" t="s">
        <v>88</v>
      </c>
      <c r="D60" s="15" t="s">
        <v>91</v>
      </c>
      <c r="E60" s="15">
        <v>1</v>
      </c>
      <c r="F60" s="15">
        <v>2</v>
      </c>
      <c r="G60" s="14">
        <f>F60*260</f>
        <v>520</v>
      </c>
      <c r="H60" s="15"/>
      <c r="I60" s="14">
        <f>H60*1000</f>
        <v>0</v>
      </c>
      <c r="J60" s="15"/>
      <c r="K60" s="14">
        <f>J60*200</f>
        <v>0</v>
      </c>
      <c r="L60" s="15">
        <v>50</v>
      </c>
      <c r="M60" s="14">
        <f>L60*3.5</f>
        <v>175</v>
      </c>
      <c r="N60" s="15"/>
      <c r="O60" s="14">
        <f>N60*3.5</f>
        <v>0</v>
      </c>
      <c r="P60" s="15"/>
      <c r="Q60" s="14">
        <f>P60*20</f>
        <v>0</v>
      </c>
      <c r="R60" s="15"/>
      <c r="S60" s="14">
        <f>R60*30</f>
        <v>0</v>
      </c>
      <c r="T60" s="14">
        <f>G60+I60+K60+M60+O60+Q60+S60</f>
        <v>695</v>
      </c>
    </row>
    <row r="61" s="2" customFormat="1" ht="22" customHeight="1" spans="1:20">
      <c r="A61" s="14">
        <v>58</v>
      </c>
      <c r="B61" s="14" t="s">
        <v>16</v>
      </c>
      <c r="C61" s="16" t="s">
        <v>88</v>
      </c>
      <c r="D61" s="15" t="s">
        <v>92</v>
      </c>
      <c r="E61" s="15">
        <v>4</v>
      </c>
      <c r="F61" s="15">
        <v>2</v>
      </c>
      <c r="G61" s="14">
        <f>F61*260</f>
        <v>520</v>
      </c>
      <c r="H61" s="15"/>
      <c r="I61" s="14">
        <f>H61*1000</f>
        <v>0</v>
      </c>
      <c r="J61" s="15"/>
      <c r="K61" s="14">
        <f>J61*200</f>
        <v>0</v>
      </c>
      <c r="L61" s="15">
        <v>50</v>
      </c>
      <c r="M61" s="14">
        <f>L61*3.5</f>
        <v>175</v>
      </c>
      <c r="N61" s="15"/>
      <c r="O61" s="14">
        <f>N61*3.5</f>
        <v>0</v>
      </c>
      <c r="P61" s="15"/>
      <c r="Q61" s="14">
        <f>P61*20</f>
        <v>0</v>
      </c>
      <c r="R61" s="15"/>
      <c r="S61" s="14">
        <f>R61*30</f>
        <v>0</v>
      </c>
      <c r="T61" s="14">
        <f>G61+I61+K61+M61+O61+Q61+S61</f>
        <v>695</v>
      </c>
    </row>
    <row r="62" s="2" customFormat="1" ht="22" customHeight="1" spans="1:20">
      <c r="A62" s="14">
        <v>59</v>
      </c>
      <c r="B62" s="14" t="s">
        <v>16</v>
      </c>
      <c r="C62" s="16" t="s">
        <v>88</v>
      </c>
      <c r="D62" s="15" t="s">
        <v>93</v>
      </c>
      <c r="E62" s="15">
        <v>2</v>
      </c>
      <c r="F62" s="15">
        <v>2</v>
      </c>
      <c r="G62" s="14">
        <f>F62*260</f>
        <v>520</v>
      </c>
      <c r="H62" s="15"/>
      <c r="I62" s="14">
        <f>H62*1000</f>
        <v>0</v>
      </c>
      <c r="J62" s="15"/>
      <c r="K62" s="14">
        <f>J62*200</f>
        <v>0</v>
      </c>
      <c r="L62" s="15">
        <v>30</v>
      </c>
      <c r="M62" s="14">
        <f>L62*3.5</f>
        <v>105</v>
      </c>
      <c r="N62" s="15"/>
      <c r="O62" s="14">
        <f>N62*3.5</f>
        <v>0</v>
      </c>
      <c r="P62" s="15"/>
      <c r="Q62" s="14">
        <f>P62*20</f>
        <v>0</v>
      </c>
      <c r="R62" s="15"/>
      <c r="S62" s="14">
        <f>R62*30</f>
        <v>0</v>
      </c>
      <c r="T62" s="14">
        <f>G62+I62+K62+M62+O62+Q62+S62</f>
        <v>625</v>
      </c>
    </row>
    <row r="63" s="2" customFormat="1" ht="22" customHeight="1" spans="1:20">
      <c r="A63" s="14">
        <v>60</v>
      </c>
      <c r="B63" s="14" t="s">
        <v>16</v>
      </c>
      <c r="C63" s="16" t="s">
        <v>88</v>
      </c>
      <c r="D63" s="15" t="s">
        <v>94</v>
      </c>
      <c r="E63" s="15">
        <v>6</v>
      </c>
      <c r="F63" s="15">
        <v>2</v>
      </c>
      <c r="G63" s="14">
        <f>F63*260</f>
        <v>520</v>
      </c>
      <c r="H63" s="15"/>
      <c r="I63" s="14">
        <f>H63*1000</f>
        <v>0</v>
      </c>
      <c r="J63" s="15"/>
      <c r="K63" s="14">
        <f>J63*200</f>
        <v>0</v>
      </c>
      <c r="L63" s="15">
        <v>40</v>
      </c>
      <c r="M63" s="14">
        <f>L63*3.5</f>
        <v>140</v>
      </c>
      <c r="N63" s="15"/>
      <c r="O63" s="14">
        <f>N63*3.5</f>
        <v>0</v>
      </c>
      <c r="P63" s="15"/>
      <c r="Q63" s="14">
        <f>P63*20</f>
        <v>0</v>
      </c>
      <c r="R63" s="15"/>
      <c r="S63" s="14">
        <f>R63*30</f>
        <v>0</v>
      </c>
      <c r="T63" s="14">
        <f>G63+I63+K63+M63+O63+Q63+S63</f>
        <v>660</v>
      </c>
    </row>
    <row r="64" s="2" customFormat="1" ht="22" customHeight="1" spans="1:20">
      <c r="A64" s="14">
        <v>61</v>
      </c>
      <c r="B64" s="14" t="s">
        <v>16</v>
      </c>
      <c r="C64" s="16" t="s">
        <v>83</v>
      </c>
      <c r="D64" s="15" t="s">
        <v>95</v>
      </c>
      <c r="E64" s="15">
        <v>3</v>
      </c>
      <c r="F64" s="15">
        <v>2</v>
      </c>
      <c r="G64" s="14">
        <f>F64*260</f>
        <v>520</v>
      </c>
      <c r="H64" s="15"/>
      <c r="I64" s="14">
        <f>H64*1000</f>
        <v>0</v>
      </c>
      <c r="J64" s="15"/>
      <c r="K64" s="14">
        <f>J64*200</f>
        <v>0</v>
      </c>
      <c r="L64" s="15">
        <v>65</v>
      </c>
      <c r="M64" s="14">
        <f>L64*3.5</f>
        <v>227.5</v>
      </c>
      <c r="N64" s="15"/>
      <c r="O64" s="14">
        <f>N64*3.5</f>
        <v>0</v>
      </c>
      <c r="P64" s="15"/>
      <c r="Q64" s="14">
        <f>P64*20</f>
        <v>0</v>
      </c>
      <c r="R64" s="15"/>
      <c r="S64" s="14">
        <f>R64*30</f>
        <v>0</v>
      </c>
      <c r="T64" s="14">
        <f>G64+I64+K64+M64+O64+Q64+S64</f>
        <v>747.5</v>
      </c>
    </row>
    <row r="65" s="2" customFormat="1" ht="22" customHeight="1" spans="1:20">
      <c r="A65" s="14">
        <v>62</v>
      </c>
      <c r="B65" s="14" t="s">
        <v>16</v>
      </c>
      <c r="C65" s="16" t="s">
        <v>88</v>
      </c>
      <c r="D65" s="15" t="s">
        <v>96</v>
      </c>
      <c r="E65" s="15">
        <v>3</v>
      </c>
      <c r="F65" s="15">
        <v>5</v>
      </c>
      <c r="G65" s="14">
        <v>1000</v>
      </c>
      <c r="H65" s="15"/>
      <c r="I65" s="14">
        <f>H65*1000</f>
        <v>0</v>
      </c>
      <c r="J65" s="15"/>
      <c r="K65" s="14">
        <f>J65*200</f>
        <v>0</v>
      </c>
      <c r="L65" s="15">
        <v>50</v>
      </c>
      <c r="M65" s="14">
        <f>L65*3.5</f>
        <v>175</v>
      </c>
      <c r="N65" s="15"/>
      <c r="O65" s="14">
        <f>N65*3.5</f>
        <v>0</v>
      </c>
      <c r="P65" s="15"/>
      <c r="Q65" s="14">
        <f>P65*20</f>
        <v>0</v>
      </c>
      <c r="R65" s="15"/>
      <c r="S65" s="14">
        <f>R65*30</f>
        <v>0</v>
      </c>
      <c r="T65" s="14">
        <f>G65+I65+K65+M65+O65+Q65+S65</f>
        <v>1175</v>
      </c>
    </row>
    <row r="66" s="3" customFormat="1" ht="22" customHeight="1" spans="1:20">
      <c r="A66" s="14">
        <v>63</v>
      </c>
      <c r="B66" s="14" t="s">
        <v>16</v>
      </c>
      <c r="C66" s="16" t="s">
        <v>97</v>
      </c>
      <c r="D66" s="15" t="s">
        <v>98</v>
      </c>
      <c r="E66" s="15">
        <v>4</v>
      </c>
      <c r="F66" s="15">
        <v>2</v>
      </c>
      <c r="G66" s="14">
        <f>F66*260</f>
        <v>520</v>
      </c>
      <c r="H66" s="15"/>
      <c r="I66" s="14">
        <f>H66*1000</f>
        <v>0</v>
      </c>
      <c r="J66" s="15"/>
      <c r="K66" s="14">
        <f>J66*200</f>
        <v>0</v>
      </c>
      <c r="L66" s="15">
        <v>21</v>
      </c>
      <c r="M66" s="14">
        <f>L66*3.5</f>
        <v>73.5</v>
      </c>
      <c r="N66" s="15"/>
      <c r="O66" s="14">
        <f>N66*3.5</f>
        <v>0</v>
      </c>
      <c r="P66" s="15"/>
      <c r="Q66" s="14">
        <f>P66*20</f>
        <v>0</v>
      </c>
      <c r="R66" s="15"/>
      <c r="S66" s="14">
        <f>R66*30</f>
        <v>0</v>
      </c>
      <c r="T66" s="14">
        <f>G66+I66+K66+M66+O66+Q66+S66</f>
        <v>593.5</v>
      </c>
    </row>
    <row r="67" s="3" customFormat="1" ht="22" customHeight="1" spans="1:20">
      <c r="A67" s="14">
        <v>64</v>
      </c>
      <c r="B67" s="14" t="s">
        <v>16</v>
      </c>
      <c r="C67" s="16" t="s">
        <v>99</v>
      </c>
      <c r="D67" s="15" t="s">
        <v>100</v>
      </c>
      <c r="E67" s="15">
        <v>1</v>
      </c>
      <c r="F67" s="15"/>
      <c r="G67" s="14">
        <f>F67*260</f>
        <v>0</v>
      </c>
      <c r="H67" s="15"/>
      <c r="I67" s="14">
        <f>H67*1000</f>
        <v>0</v>
      </c>
      <c r="J67" s="15"/>
      <c r="K67" s="14">
        <f>J67*200</f>
        <v>0</v>
      </c>
      <c r="L67" s="15">
        <v>40</v>
      </c>
      <c r="M67" s="14">
        <f>L67*3.5</f>
        <v>140</v>
      </c>
      <c r="N67" s="15"/>
      <c r="O67" s="14">
        <f>N67*3.5</f>
        <v>0</v>
      </c>
      <c r="P67" s="15"/>
      <c r="Q67" s="14">
        <f>P67*20</f>
        <v>0</v>
      </c>
      <c r="R67" s="15"/>
      <c r="S67" s="14">
        <f>R67*30</f>
        <v>0</v>
      </c>
      <c r="T67" s="14">
        <f>G67+I67+K67+M67+O67+Q67+S67</f>
        <v>140</v>
      </c>
    </row>
    <row r="68" s="3" customFormat="1" ht="22" customHeight="1" spans="1:20">
      <c r="A68" s="14">
        <v>65</v>
      </c>
      <c r="B68" s="14" t="s">
        <v>16</v>
      </c>
      <c r="C68" s="16" t="s">
        <v>101</v>
      </c>
      <c r="D68" s="15" t="s">
        <v>102</v>
      </c>
      <c r="E68" s="15">
        <v>2</v>
      </c>
      <c r="F68" s="15">
        <v>2</v>
      </c>
      <c r="G68" s="14">
        <f>F68*260</f>
        <v>520</v>
      </c>
      <c r="H68" s="15"/>
      <c r="I68" s="14">
        <f>H68*1000</f>
        <v>0</v>
      </c>
      <c r="J68" s="15"/>
      <c r="K68" s="14">
        <f>J68*200</f>
        <v>0</v>
      </c>
      <c r="L68" s="15"/>
      <c r="M68" s="14">
        <f>L68*3.5</f>
        <v>0</v>
      </c>
      <c r="N68" s="15"/>
      <c r="O68" s="14">
        <f>N68*3.5</f>
        <v>0</v>
      </c>
      <c r="P68" s="15"/>
      <c r="Q68" s="14">
        <f>P68*20</f>
        <v>0</v>
      </c>
      <c r="R68" s="15"/>
      <c r="S68" s="14">
        <f>R68*30</f>
        <v>0</v>
      </c>
      <c r="T68" s="14">
        <f>G68+I68+K68+M68+O68+Q68+S68</f>
        <v>520</v>
      </c>
    </row>
    <row r="69" s="3" customFormat="1" ht="22" customHeight="1" spans="1:20">
      <c r="A69" s="14">
        <v>66</v>
      </c>
      <c r="B69" s="14" t="s">
        <v>16</v>
      </c>
      <c r="C69" s="16" t="s">
        <v>101</v>
      </c>
      <c r="D69" s="15" t="s">
        <v>103</v>
      </c>
      <c r="E69" s="15">
        <v>1</v>
      </c>
      <c r="F69" s="15">
        <v>1</v>
      </c>
      <c r="G69" s="14">
        <f>F69*260</f>
        <v>260</v>
      </c>
      <c r="H69" s="15"/>
      <c r="I69" s="14">
        <f>H69*1000</f>
        <v>0</v>
      </c>
      <c r="J69" s="15"/>
      <c r="K69" s="14">
        <f>J69*200</f>
        <v>0</v>
      </c>
      <c r="L69" s="15">
        <v>35</v>
      </c>
      <c r="M69" s="14">
        <f>L69*3.5</f>
        <v>122.5</v>
      </c>
      <c r="N69" s="15"/>
      <c r="O69" s="14">
        <f>N69*3.5</f>
        <v>0</v>
      </c>
      <c r="P69" s="15"/>
      <c r="Q69" s="14">
        <f>P69*20</f>
        <v>0</v>
      </c>
      <c r="R69" s="15"/>
      <c r="S69" s="14">
        <f>R69*30</f>
        <v>0</v>
      </c>
      <c r="T69" s="14">
        <f>G69+I69+K69+M69+O69+Q69+S69</f>
        <v>382.5</v>
      </c>
    </row>
    <row r="70" s="3" customFormat="1" ht="22" customHeight="1" spans="1:20">
      <c r="A70" s="14">
        <v>67</v>
      </c>
      <c r="B70" s="14" t="s">
        <v>16</v>
      </c>
      <c r="C70" s="16" t="s">
        <v>99</v>
      </c>
      <c r="D70" s="15" t="s">
        <v>104</v>
      </c>
      <c r="E70" s="15">
        <v>6</v>
      </c>
      <c r="F70" s="15">
        <v>4</v>
      </c>
      <c r="G70" s="14">
        <v>1000</v>
      </c>
      <c r="H70" s="15"/>
      <c r="I70" s="14">
        <f>H70*1000</f>
        <v>0</v>
      </c>
      <c r="J70" s="15"/>
      <c r="K70" s="14">
        <f>J70*200</f>
        <v>0</v>
      </c>
      <c r="L70" s="15"/>
      <c r="M70" s="14">
        <f>L70*3.5</f>
        <v>0</v>
      </c>
      <c r="N70" s="15"/>
      <c r="O70" s="14">
        <f>N70*3.5</f>
        <v>0</v>
      </c>
      <c r="P70" s="15"/>
      <c r="Q70" s="14">
        <f>P70*20</f>
        <v>0</v>
      </c>
      <c r="R70" s="15"/>
      <c r="S70" s="14">
        <f>R70*30</f>
        <v>0</v>
      </c>
      <c r="T70" s="14">
        <f>G70+I70+K70+M70+O70+Q70+S70</f>
        <v>1000</v>
      </c>
    </row>
    <row r="71" s="3" customFormat="1" ht="22" customHeight="1" spans="1:20">
      <c r="A71" s="14">
        <v>68</v>
      </c>
      <c r="B71" s="14" t="s">
        <v>16</v>
      </c>
      <c r="C71" s="16" t="s">
        <v>97</v>
      </c>
      <c r="D71" s="15" t="s">
        <v>105</v>
      </c>
      <c r="E71" s="15">
        <v>3</v>
      </c>
      <c r="F71" s="15">
        <v>3</v>
      </c>
      <c r="G71" s="14">
        <f>F71*260</f>
        <v>780</v>
      </c>
      <c r="H71" s="15"/>
      <c r="I71" s="14">
        <f>H71*1000</f>
        <v>0</v>
      </c>
      <c r="J71" s="15"/>
      <c r="K71" s="14">
        <f>J71*200</f>
        <v>0</v>
      </c>
      <c r="L71" s="15"/>
      <c r="M71" s="14">
        <f>L71*3.5</f>
        <v>0</v>
      </c>
      <c r="N71" s="15"/>
      <c r="O71" s="14">
        <f>N71*3.5</f>
        <v>0</v>
      </c>
      <c r="P71" s="15"/>
      <c r="Q71" s="14">
        <f>P71*20</f>
        <v>0</v>
      </c>
      <c r="R71" s="15"/>
      <c r="S71" s="14">
        <f>R71*30</f>
        <v>0</v>
      </c>
      <c r="T71" s="14">
        <f>G71+I71+K71+M71+O71+Q71+S71</f>
        <v>780</v>
      </c>
    </row>
    <row r="72" s="3" customFormat="1" ht="22" customHeight="1" spans="1:20">
      <c r="A72" s="14">
        <v>69</v>
      </c>
      <c r="B72" s="14" t="s">
        <v>16</v>
      </c>
      <c r="C72" s="16" t="s">
        <v>106</v>
      </c>
      <c r="D72" s="15" t="s">
        <v>107</v>
      </c>
      <c r="E72" s="15">
        <v>3</v>
      </c>
      <c r="F72" s="15">
        <v>4</v>
      </c>
      <c r="G72" s="14">
        <v>1000</v>
      </c>
      <c r="H72" s="15"/>
      <c r="I72" s="14">
        <f>H72*1000</f>
        <v>0</v>
      </c>
      <c r="J72" s="15"/>
      <c r="K72" s="14">
        <f>J72*200</f>
        <v>0</v>
      </c>
      <c r="L72" s="15">
        <v>30</v>
      </c>
      <c r="M72" s="14">
        <f>L72*3.5</f>
        <v>105</v>
      </c>
      <c r="N72" s="15"/>
      <c r="O72" s="14">
        <f>N72*3.5</f>
        <v>0</v>
      </c>
      <c r="P72" s="15"/>
      <c r="Q72" s="14">
        <f>P72*20</f>
        <v>0</v>
      </c>
      <c r="R72" s="15"/>
      <c r="S72" s="14">
        <f>R72*30</f>
        <v>0</v>
      </c>
      <c r="T72" s="14">
        <f>G72+I72+K72+M72+O72+Q72+S72</f>
        <v>1105</v>
      </c>
    </row>
    <row r="73" s="3" customFormat="1" ht="22" customHeight="1" spans="1:20">
      <c r="A73" s="14">
        <v>70</v>
      </c>
      <c r="B73" s="14" t="s">
        <v>16</v>
      </c>
      <c r="C73" s="16" t="s">
        <v>99</v>
      </c>
      <c r="D73" s="15" t="s">
        <v>108</v>
      </c>
      <c r="E73" s="15">
        <v>1</v>
      </c>
      <c r="F73" s="15"/>
      <c r="G73" s="14">
        <f>F73*260</f>
        <v>0</v>
      </c>
      <c r="H73" s="15"/>
      <c r="I73" s="14">
        <f>H73*1000</f>
        <v>0</v>
      </c>
      <c r="J73" s="15"/>
      <c r="K73" s="14">
        <f>J73*200</f>
        <v>0</v>
      </c>
      <c r="L73" s="15">
        <v>40</v>
      </c>
      <c r="M73" s="14">
        <f>L73*3.5</f>
        <v>140</v>
      </c>
      <c r="N73" s="15"/>
      <c r="O73" s="14">
        <f>N73*3.5</f>
        <v>0</v>
      </c>
      <c r="P73" s="15"/>
      <c r="Q73" s="14">
        <f>P73*20</f>
        <v>0</v>
      </c>
      <c r="R73" s="15"/>
      <c r="S73" s="14">
        <f>R73*30</f>
        <v>0</v>
      </c>
      <c r="T73" s="14">
        <f>G73+I73+K73+M73+O73+Q73+S73</f>
        <v>140</v>
      </c>
    </row>
    <row r="74" s="3" customFormat="1" ht="22" customHeight="1" spans="1:20">
      <c r="A74" s="14">
        <v>71</v>
      </c>
      <c r="B74" s="14" t="s">
        <v>16</v>
      </c>
      <c r="C74" s="16" t="s">
        <v>109</v>
      </c>
      <c r="D74" s="15" t="s">
        <v>110</v>
      </c>
      <c r="E74" s="15">
        <v>4</v>
      </c>
      <c r="F74" s="15">
        <v>4</v>
      </c>
      <c r="G74" s="14">
        <v>1000</v>
      </c>
      <c r="H74" s="15"/>
      <c r="I74" s="14">
        <f>H74*1000</f>
        <v>0</v>
      </c>
      <c r="J74" s="15"/>
      <c r="K74" s="14">
        <f>J74*200</f>
        <v>0</v>
      </c>
      <c r="L74" s="15">
        <v>30</v>
      </c>
      <c r="M74" s="14">
        <f>L74*3.5</f>
        <v>105</v>
      </c>
      <c r="N74" s="15"/>
      <c r="O74" s="14">
        <f>N74*3.5</f>
        <v>0</v>
      </c>
      <c r="P74" s="15"/>
      <c r="Q74" s="14">
        <f>P74*20</f>
        <v>0</v>
      </c>
      <c r="R74" s="15"/>
      <c r="S74" s="14">
        <f>R74*30</f>
        <v>0</v>
      </c>
      <c r="T74" s="14">
        <f>G74+I74+K74+M74+O74+Q74+S74</f>
        <v>1105</v>
      </c>
    </row>
    <row r="75" s="3" customFormat="1" ht="22" customHeight="1" spans="1:20">
      <c r="A75" s="14">
        <v>72</v>
      </c>
      <c r="B75" s="14" t="s">
        <v>16</v>
      </c>
      <c r="C75" s="16" t="s">
        <v>101</v>
      </c>
      <c r="D75" s="15" t="s">
        <v>111</v>
      </c>
      <c r="E75" s="15">
        <v>2</v>
      </c>
      <c r="F75" s="15">
        <v>2</v>
      </c>
      <c r="G75" s="14">
        <f>F75*260</f>
        <v>520</v>
      </c>
      <c r="H75" s="15"/>
      <c r="I75" s="14">
        <f>H75*1000</f>
        <v>0</v>
      </c>
      <c r="J75" s="15"/>
      <c r="K75" s="14">
        <f>J75*200</f>
        <v>0</v>
      </c>
      <c r="L75" s="15">
        <v>20</v>
      </c>
      <c r="M75" s="14">
        <f>L75*3.5</f>
        <v>70</v>
      </c>
      <c r="N75" s="15"/>
      <c r="O75" s="14">
        <f>N75*3.5</f>
        <v>0</v>
      </c>
      <c r="P75" s="15"/>
      <c r="Q75" s="14">
        <f>P75*20</f>
        <v>0</v>
      </c>
      <c r="R75" s="15"/>
      <c r="S75" s="14">
        <f>R75*30</f>
        <v>0</v>
      </c>
      <c r="T75" s="14">
        <f>G75+I75+K75+M75+O75+Q75+S75</f>
        <v>590</v>
      </c>
    </row>
    <row r="76" s="3" customFormat="1" ht="22" customHeight="1" spans="1:20">
      <c r="A76" s="14">
        <v>73</v>
      </c>
      <c r="B76" s="14" t="s">
        <v>16</v>
      </c>
      <c r="C76" s="16" t="s">
        <v>101</v>
      </c>
      <c r="D76" s="15" t="s">
        <v>112</v>
      </c>
      <c r="E76" s="15">
        <v>2</v>
      </c>
      <c r="F76" s="15"/>
      <c r="G76" s="14">
        <f>F76*260</f>
        <v>0</v>
      </c>
      <c r="H76" s="15"/>
      <c r="I76" s="14">
        <f>H76*1000</f>
        <v>0</v>
      </c>
      <c r="J76" s="15"/>
      <c r="K76" s="14">
        <f>J76*200</f>
        <v>0</v>
      </c>
      <c r="L76" s="15">
        <v>30</v>
      </c>
      <c r="M76" s="14">
        <f>L76*3.5</f>
        <v>105</v>
      </c>
      <c r="N76" s="15"/>
      <c r="O76" s="14">
        <f>N76*3.5</f>
        <v>0</v>
      </c>
      <c r="P76" s="15"/>
      <c r="Q76" s="14">
        <f>P76*20</f>
        <v>0</v>
      </c>
      <c r="R76" s="15"/>
      <c r="S76" s="14">
        <f>R76*30</f>
        <v>0</v>
      </c>
      <c r="T76" s="14">
        <f>G76+I76+K76+M76+O76+Q76+S76</f>
        <v>105</v>
      </c>
    </row>
    <row r="77" s="3" customFormat="1" ht="22" customHeight="1" spans="1:20">
      <c r="A77" s="14">
        <v>74</v>
      </c>
      <c r="B77" s="14" t="s">
        <v>16</v>
      </c>
      <c r="C77" s="16" t="s">
        <v>113</v>
      </c>
      <c r="D77" s="15" t="s">
        <v>114</v>
      </c>
      <c r="E77" s="15">
        <v>5</v>
      </c>
      <c r="F77" s="15">
        <v>4</v>
      </c>
      <c r="G77" s="14">
        <v>1000</v>
      </c>
      <c r="H77" s="15"/>
      <c r="I77" s="14">
        <f>H77*1000</f>
        <v>0</v>
      </c>
      <c r="J77" s="15"/>
      <c r="K77" s="14">
        <f>J77*200</f>
        <v>0</v>
      </c>
      <c r="L77" s="15"/>
      <c r="M77" s="14">
        <f>L77*3.5</f>
        <v>0</v>
      </c>
      <c r="N77" s="15"/>
      <c r="O77" s="14">
        <f>N77*3.5</f>
        <v>0</v>
      </c>
      <c r="P77" s="15"/>
      <c r="Q77" s="14">
        <f>P77*20</f>
        <v>0</v>
      </c>
      <c r="R77" s="15"/>
      <c r="S77" s="14">
        <f>R77*30</f>
        <v>0</v>
      </c>
      <c r="T77" s="14">
        <f>G77+I77+K77+M77+O77+Q77+S77</f>
        <v>1000</v>
      </c>
    </row>
    <row r="78" s="3" customFormat="1" ht="22" customHeight="1" spans="1:20">
      <c r="A78" s="14">
        <v>75</v>
      </c>
      <c r="B78" s="14" t="s">
        <v>16</v>
      </c>
      <c r="C78" s="16" t="s">
        <v>115</v>
      </c>
      <c r="D78" s="15" t="s">
        <v>116</v>
      </c>
      <c r="E78" s="15">
        <v>4</v>
      </c>
      <c r="F78" s="15">
        <v>4</v>
      </c>
      <c r="G78" s="14">
        <v>1000</v>
      </c>
      <c r="H78" s="15">
        <v>3</v>
      </c>
      <c r="I78" s="14">
        <f>H78*1000</f>
        <v>3000</v>
      </c>
      <c r="J78" s="15"/>
      <c r="K78" s="14">
        <f>J78*200</f>
        <v>0</v>
      </c>
      <c r="L78" s="15"/>
      <c r="M78" s="14">
        <f>L78*3.5</f>
        <v>0</v>
      </c>
      <c r="N78" s="15"/>
      <c r="O78" s="14">
        <f>N78*3.5</f>
        <v>0</v>
      </c>
      <c r="P78" s="15"/>
      <c r="Q78" s="14">
        <f>P78*20</f>
        <v>0</v>
      </c>
      <c r="R78" s="15"/>
      <c r="S78" s="14">
        <f>R78*30</f>
        <v>0</v>
      </c>
      <c r="T78" s="14">
        <f>G78+I78+K78+M78+O78+Q78+S78</f>
        <v>4000</v>
      </c>
    </row>
    <row r="79" s="3" customFormat="1" ht="22" customHeight="1" spans="1:20">
      <c r="A79" s="14">
        <v>76</v>
      </c>
      <c r="B79" s="14" t="s">
        <v>16</v>
      </c>
      <c r="C79" s="16" t="s">
        <v>113</v>
      </c>
      <c r="D79" s="15" t="s">
        <v>117</v>
      </c>
      <c r="E79" s="15">
        <v>4</v>
      </c>
      <c r="F79" s="15">
        <v>2</v>
      </c>
      <c r="G79" s="14">
        <f>F79*260</f>
        <v>520</v>
      </c>
      <c r="H79" s="15"/>
      <c r="I79" s="14">
        <f>H79*1000</f>
        <v>0</v>
      </c>
      <c r="J79" s="15"/>
      <c r="K79" s="14">
        <f>J79*200</f>
        <v>0</v>
      </c>
      <c r="L79" s="15"/>
      <c r="M79" s="14">
        <f>L79*3.5</f>
        <v>0</v>
      </c>
      <c r="N79" s="15"/>
      <c r="O79" s="14">
        <f>N79*3.5</f>
        <v>0</v>
      </c>
      <c r="P79" s="15"/>
      <c r="Q79" s="14">
        <f>P79*20</f>
        <v>0</v>
      </c>
      <c r="R79" s="15"/>
      <c r="S79" s="14">
        <f>R79*30</f>
        <v>0</v>
      </c>
      <c r="T79" s="14">
        <f>G79+I79+K79+M79+O79+Q79+S79</f>
        <v>520</v>
      </c>
    </row>
    <row r="80" s="3" customFormat="1" ht="22" customHeight="1" spans="1:20">
      <c r="A80" s="14">
        <v>77</v>
      </c>
      <c r="B80" s="14" t="s">
        <v>16</v>
      </c>
      <c r="C80" s="16" t="s">
        <v>99</v>
      </c>
      <c r="D80" s="15" t="s">
        <v>118</v>
      </c>
      <c r="E80" s="15">
        <v>2</v>
      </c>
      <c r="F80" s="15">
        <v>4</v>
      </c>
      <c r="G80" s="14">
        <v>1000</v>
      </c>
      <c r="H80" s="15"/>
      <c r="I80" s="14">
        <f>H80*1000</f>
        <v>0</v>
      </c>
      <c r="J80" s="15"/>
      <c r="K80" s="14">
        <f>J80*200</f>
        <v>0</v>
      </c>
      <c r="L80" s="15">
        <v>20</v>
      </c>
      <c r="M80" s="14">
        <f>L80*3.5</f>
        <v>70</v>
      </c>
      <c r="N80" s="15"/>
      <c r="O80" s="14">
        <f>N80*3.5</f>
        <v>0</v>
      </c>
      <c r="P80" s="15"/>
      <c r="Q80" s="14">
        <f>P80*20</f>
        <v>0</v>
      </c>
      <c r="R80" s="15"/>
      <c r="S80" s="14">
        <f>R80*30</f>
        <v>0</v>
      </c>
      <c r="T80" s="14">
        <f>G80+I80+K80+M80+O80+Q80+S80</f>
        <v>1070</v>
      </c>
    </row>
    <row r="81" s="3" customFormat="1" ht="22" customHeight="1" spans="1:20">
      <c r="A81" s="14">
        <v>78</v>
      </c>
      <c r="B81" s="14" t="s">
        <v>16</v>
      </c>
      <c r="C81" s="16" t="s">
        <v>101</v>
      </c>
      <c r="D81" s="15" t="s">
        <v>119</v>
      </c>
      <c r="E81" s="15">
        <v>4</v>
      </c>
      <c r="F81" s="15">
        <v>4</v>
      </c>
      <c r="G81" s="14">
        <v>1000</v>
      </c>
      <c r="H81" s="15"/>
      <c r="I81" s="14">
        <f>H81*1000</f>
        <v>0</v>
      </c>
      <c r="J81" s="15"/>
      <c r="K81" s="14">
        <f>J81*200</f>
        <v>0</v>
      </c>
      <c r="L81" s="15"/>
      <c r="M81" s="14">
        <f>L81*3.5</f>
        <v>0</v>
      </c>
      <c r="N81" s="15"/>
      <c r="O81" s="14">
        <f>N81*3.5</f>
        <v>0</v>
      </c>
      <c r="P81" s="15"/>
      <c r="Q81" s="14">
        <f>P81*20</f>
        <v>0</v>
      </c>
      <c r="R81" s="15"/>
      <c r="S81" s="14">
        <f>R81*30</f>
        <v>0</v>
      </c>
      <c r="T81" s="14">
        <f>G81+I81+K81+M81+O81+Q81+S81</f>
        <v>1000</v>
      </c>
    </row>
    <row r="82" s="3" customFormat="1" ht="22" customHeight="1" spans="1:20">
      <c r="A82" s="14">
        <v>79</v>
      </c>
      <c r="B82" s="14" t="s">
        <v>16</v>
      </c>
      <c r="C82" s="16" t="s">
        <v>115</v>
      </c>
      <c r="D82" s="15" t="s">
        <v>120</v>
      </c>
      <c r="E82" s="15">
        <v>3</v>
      </c>
      <c r="F82" s="15">
        <v>2</v>
      </c>
      <c r="G82" s="14">
        <f>F82*260</f>
        <v>520</v>
      </c>
      <c r="H82" s="15"/>
      <c r="I82" s="14">
        <f>H82*1000</f>
        <v>0</v>
      </c>
      <c r="J82" s="15"/>
      <c r="K82" s="14">
        <f>J82*200</f>
        <v>0</v>
      </c>
      <c r="L82" s="15"/>
      <c r="M82" s="14">
        <f>L82*3.5</f>
        <v>0</v>
      </c>
      <c r="N82" s="15"/>
      <c r="O82" s="14">
        <f>N82*3.5</f>
        <v>0</v>
      </c>
      <c r="P82" s="15"/>
      <c r="Q82" s="14">
        <f>P82*20</f>
        <v>0</v>
      </c>
      <c r="R82" s="15"/>
      <c r="S82" s="14">
        <f>R82*30</f>
        <v>0</v>
      </c>
      <c r="T82" s="14">
        <f>G82+I82+K82+M82+O82+Q82+S82</f>
        <v>520</v>
      </c>
    </row>
    <row r="83" s="3" customFormat="1" ht="22" customHeight="1" spans="1:20">
      <c r="A83" s="14">
        <v>80</v>
      </c>
      <c r="B83" s="14" t="s">
        <v>16</v>
      </c>
      <c r="C83" s="16" t="s">
        <v>99</v>
      </c>
      <c r="D83" s="15" t="s">
        <v>121</v>
      </c>
      <c r="E83" s="15">
        <v>2</v>
      </c>
      <c r="F83" s="15">
        <v>2</v>
      </c>
      <c r="G83" s="14">
        <f>F83*260</f>
        <v>520</v>
      </c>
      <c r="H83" s="15"/>
      <c r="I83" s="14">
        <f>H83*1000</f>
        <v>0</v>
      </c>
      <c r="J83" s="15"/>
      <c r="K83" s="14">
        <f>J83*200</f>
        <v>0</v>
      </c>
      <c r="L83" s="15">
        <v>21</v>
      </c>
      <c r="M83" s="14">
        <f>L83*3.5</f>
        <v>73.5</v>
      </c>
      <c r="N83" s="15"/>
      <c r="O83" s="14">
        <f>N83*3.5</f>
        <v>0</v>
      </c>
      <c r="P83" s="15"/>
      <c r="Q83" s="14">
        <f>P83*20</f>
        <v>0</v>
      </c>
      <c r="R83" s="15"/>
      <c r="S83" s="14">
        <f>R83*30</f>
        <v>0</v>
      </c>
      <c r="T83" s="14">
        <f>G83+I83+K83+M83+O83+Q83+S83</f>
        <v>593.5</v>
      </c>
    </row>
    <row r="84" s="3" customFormat="1" ht="22" customHeight="1" spans="1:20">
      <c r="A84" s="14">
        <v>81</v>
      </c>
      <c r="B84" s="14" t="s">
        <v>16</v>
      </c>
      <c r="C84" s="16" t="s">
        <v>97</v>
      </c>
      <c r="D84" s="15" t="s">
        <v>122</v>
      </c>
      <c r="E84" s="15">
        <v>2</v>
      </c>
      <c r="F84" s="15">
        <v>2</v>
      </c>
      <c r="G84" s="14">
        <f>F84*260</f>
        <v>520</v>
      </c>
      <c r="H84" s="15"/>
      <c r="I84" s="14">
        <f>H84*1000</f>
        <v>0</v>
      </c>
      <c r="J84" s="15"/>
      <c r="K84" s="14">
        <f>J84*200</f>
        <v>0</v>
      </c>
      <c r="L84" s="15"/>
      <c r="M84" s="14">
        <f>L84*3.5</f>
        <v>0</v>
      </c>
      <c r="N84" s="15"/>
      <c r="O84" s="14">
        <f>N84*3.5</f>
        <v>0</v>
      </c>
      <c r="P84" s="15"/>
      <c r="Q84" s="14">
        <f>P84*20</f>
        <v>0</v>
      </c>
      <c r="R84" s="15"/>
      <c r="S84" s="14">
        <f>R84*30</f>
        <v>0</v>
      </c>
      <c r="T84" s="14">
        <f>G84+I84+K84+M84+O84+Q84+S84</f>
        <v>520</v>
      </c>
    </row>
    <row r="85" s="3" customFormat="1" ht="22" customHeight="1" spans="1:20">
      <c r="A85" s="14">
        <v>82</v>
      </c>
      <c r="B85" s="14" t="s">
        <v>16</v>
      </c>
      <c r="C85" s="16" t="s">
        <v>115</v>
      </c>
      <c r="D85" s="15" t="s">
        <v>123</v>
      </c>
      <c r="E85" s="15">
        <v>6</v>
      </c>
      <c r="F85" s="15">
        <v>1</v>
      </c>
      <c r="G85" s="14">
        <f>F85*260</f>
        <v>260</v>
      </c>
      <c r="H85" s="15"/>
      <c r="I85" s="14">
        <f>H85*1000</f>
        <v>0</v>
      </c>
      <c r="J85" s="15"/>
      <c r="K85" s="14">
        <f>J85*200</f>
        <v>0</v>
      </c>
      <c r="L85" s="15"/>
      <c r="M85" s="14">
        <f>L85*3.5</f>
        <v>0</v>
      </c>
      <c r="N85" s="15"/>
      <c r="O85" s="14">
        <f>N85*3.5</f>
        <v>0</v>
      </c>
      <c r="P85" s="15"/>
      <c r="Q85" s="14">
        <f>P85*20</f>
        <v>0</v>
      </c>
      <c r="R85" s="15"/>
      <c r="S85" s="14">
        <f>R85*30</f>
        <v>0</v>
      </c>
      <c r="T85" s="14">
        <f>G85+I85+K85+M85+O85+Q85+S85</f>
        <v>260</v>
      </c>
    </row>
    <row r="86" s="3" customFormat="1" ht="22" customHeight="1" spans="1:20">
      <c r="A86" s="14">
        <v>83</v>
      </c>
      <c r="B86" s="14" t="s">
        <v>16</v>
      </c>
      <c r="C86" s="16" t="s">
        <v>101</v>
      </c>
      <c r="D86" s="15" t="s">
        <v>124</v>
      </c>
      <c r="E86" s="15">
        <v>1</v>
      </c>
      <c r="F86" s="15">
        <v>3</v>
      </c>
      <c r="G86" s="14">
        <f>F86*260</f>
        <v>780</v>
      </c>
      <c r="H86" s="15"/>
      <c r="I86" s="14">
        <f>H86*1000</f>
        <v>0</v>
      </c>
      <c r="J86" s="15"/>
      <c r="K86" s="14">
        <f>J86*200</f>
        <v>0</v>
      </c>
      <c r="L86" s="15"/>
      <c r="M86" s="14">
        <f>L86*3.5</f>
        <v>0</v>
      </c>
      <c r="N86" s="15"/>
      <c r="O86" s="14">
        <f>N86*3.5</f>
        <v>0</v>
      </c>
      <c r="P86" s="15"/>
      <c r="Q86" s="14">
        <f>P86*20</f>
        <v>0</v>
      </c>
      <c r="R86" s="15"/>
      <c r="S86" s="14">
        <f>R86*30</f>
        <v>0</v>
      </c>
      <c r="T86" s="14">
        <f>G86+I86+K86+M86+O86+Q86+S86</f>
        <v>780</v>
      </c>
    </row>
    <row r="87" s="3" customFormat="1" ht="22" customHeight="1" spans="1:20">
      <c r="A87" s="14">
        <v>84</v>
      </c>
      <c r="B87" s="14" t="s">
        <v>16</v>
      </c>
      <c r="C87" s="16" t="s">
        <v>99</v>
      </c>
      <c r="D87" s="15" t="s">
        <v>125</v>
      </c>
      <c r="E87" s="15">
        <v>4</v>
      </c>
      <c r="F87" s="15">
        <v>4</v>
      </c>
      <c r="G87" s="14">
        <v>1000</v>
      </c>
      <c r="H87" s="15"/>
      <c r="I87" s="14">
        <f>H87*1000</f>
        <v>0</v>
      </c>
      <c r="J87" s="15"/>
      <c r="K87" s="14">
        <f>J87*200</f>
        <v>0</v>
      </c>
      <c r="L87" s="15"/>
      <c r="M87" s="14">
        <f>L87*3.5</f>
        <v>0</v>
      </c>
      <c r="N87" s="15"/>
      <c r="O87" s="14">
        <f>N87*3.5</f>
        <v>0</v>
      </c>
      <c r="P87" s="15"/>
      <c r="Q87" s="14">
        <f>P87*20</f>
        <v>0</v>
      </c>
      <c r="R87" s="15"/>
      <c r="S87" s="14">
        <f>R87*30</f>
        <v>0</v>
      </c>
      <c r="T87" s="14">
        <f>G87+I87+K87+M87+O87+Q87+S87</f>
        <v>1000</v>
      </c>
    </row>
    <row r="88" s="3" customFormat="1" ht="22" customHeight="1" spans="1:20">
      <c r="A88" s="14">
        <v>85</v>
      </c>
      <c r="B88" s="14" t="s">
        <v>16</v>
      </c>
      <c r="C88" s="16" t="s">
        <v>109</v>
      </c>
      <c r="D88" s="15" t="s">
        <v>126</v>
      </c>
      <c r="E88" s="15">
        <v>7</v>
      </c>
      <c r="F88" s="15">
        <v>2</v>
      </c>
      <c r="G88" s="14">
        <f>F88*260</f>
        <v>520</v>
      </c>
      <c r="H88" s="15"/>
      <c r="I88" s="14">
        <f>H88*1000</f>
        <v>0</v>
      </c>
      <c r="J88" s="15"/>
      <c r="K88" s="14">
        <f>J88*200</f>
        <v>0</v>
      </c>
      <c r="L88" s="15"/>
      <c r="M88" s="14">
        <f>L88*3.5</f>
        <v>0</v>
      </c>
      <c r="N88" s="15"/>
      <c r="O88" s="14">
        <f>N88*3.5</f>
        <v>0</v>
      </c>
      <c r="P88" s="15"/>
      <c r="Q88" s="14">
        <f>P88*20</f>
        <v>0</v>
      </c>
      <c r="R88" s="15"/>
      <c r="S88" s="14">
        <f>R88*30</f>
        <v>0</v>
      </c>
      <c r="T88" s="14">
        <f>G88+I88+K88+M88+O88+Q88+S88</f>
        <v>520</v>
      </c>
    </row>
    <row r="89" s="3" customFormat="1" ht="22" customHeight="1" spans="1:20">
      <c r="A89" s="14">
        <v>86</v>
      </c>
      <c r="B89" s="14" t="s">
        <v>16</v>
      </c>
      <c r="C89" s="16" t="s">
        <v>106</v>
      </c>
      <c r="D89" s="15" t="s">
        <v>127</v>
      </c>
      <c r="E89" s="15">
        <v>4</v>
      </c>
      <c r="F89" s="15">
        <v>4</v>
      </c>
      <c r="G89" s="14">
        <v>1000</v>
      </c>
      <c r="H89" s="15"/>
      <c r="I89" s="14">
        <f>H89*1000</f>
        <v>0</v>
      </c>
      <c r="J89" s="15"/>
      <c r="K89" s="14">
        <f>J89*200</f>
        <v>0</v>
      </c>
      <c r="L89" s="15">
        <v>80</v>
      </c>
      <c r="M89" s="14">
        <f>L89*3.5</f>
        <v>280</v>
      </c>
      <c r="N89" s="15"/>
      <c r="O89" s="14">
        <f>N89*3.5</f>
        <v>0</v>
      </c>
      <c r="P89" s="15"/>
      <c r="Q89" s="14">
        <f>P89*20</f>
        <v>0</v>
      </c>
      <c r="R89" s="15"/>
      <c r="S89" s="14">
        <f>R89*30</f>
        <v>0</v>
      </c>
      <c r="T89" s="14">
        <f>G89+I89+K89+M89+O89+Q89+S89</f>
        <v>1280</v>
      </c>
    </row>
    <row r="90" s="3" customFormat="1" ht="22" customHeight="1" spans="1:20">
      <c r="A90" s="14">
        <v>87</v>
      </c>
      <c r="B90" s="14" t="s">
        <v>16</v>
      </c>
      <c r="C90" s="16" t="s">
        <v>101</v>
      </c>
      <c r="D90" s="15" t="s">
        <v>128</v>
      </c>
      <c r="E90" s="15">
        <v>3</v>
      </c>
      <c r="F90" s="15">
        <v>2</v>
      </c>
      <c r="G90" s="14">
        <f>F90*260</f>
        <v>520</v>
      </c>
      <c r="H90" s="15"/>
      <c r="I90" s="14">
        <f>H90*1000</f>
        <v>0</v>
      </c>
      <c r="J90" s="15"/>
      <c r="K90" s="14">
        <f>J90*200</f>
        <v>0</v>
      </c>
      <c r="L90" s="15"/>
      <c r="M90" s="14">
        <f>L90*3.5</f>
        <v>0</v>
      </c>
      <c r="N90" s="15"/>
      <c r="O90" s="14">
        <f>N90*3.5</f>
        <v>0</v>
      </c>
      <c r="P90" s="15"/>
      <c r="Q90" s="14">
        <f>P90*20</f>
        <v>0</v>
      </c>
      <c r="R90" s="15"/>
      <c r="S90" s="14">
        <f>R90*30</f>
        <v>0</v>
      </c>
      <c r="T90" s="14">
        <f>G90+I90+K90+M90+O90+Q90+S90</f>
        <v>520</v>
      </c>
    </row>
    <row r="91" s="3" customFormat="1" ht="22" customHeight="1" spans="1:20">
      <c r="A91" s="14">
        <v>88</v>
      </c>
      <c r="B91" s="14" t="s">
        <v>16</v>
      </c>
      <c r="C91" s="16" t="s">
        <v>113</v>
      </c>
      <c r="D91" s="15" t="s">
        <v>129</v>
      </c>
      <c r="E91" s="15">
        <v>4</v>
      </c>
      <c r="F91" s="15">
        <v>1</v>
      </c>
      <c r="G91" s="14">
        <f>F91*260</f>
        <v>260</v>
      </c>
      <c r="H91" s="15"/>
      <c r="I91" s="14">
        <f>H91*1000</f>
        <v>0</v>
      </c>
      <c r="J91" s="15"/>
      <c r="K91" s="14">
        <f>J91*200</f>
        <v>0</v>
      </c>
      <c r="L91" s="15"/>
      <c r="M91" s="14">
        <f>L91*3.5</f>
        <v>0</v>
      </c>
      <c r="N91" s="15"/>
      <c r="O91" s="14">
        <f>N91*3.5</f>
        <v>0</v>
      </c>
      <c r="P91" s="15"/>
      <c r="Q91" s="14">
        <f>P91*20</f>
        <v>0</v>
      </c>
      <c r="R91" s="15"/>
      <c r="S91" s="14">
        <f>R91*30</f>
        <v>0</v>
      </c>
      <c r="T91" s="14">
        <f>G91+I91+K91+M91+O91+Q91+S91</f>
        <v>260</v>
      </c>
    </row>
    <row r="92" s="3" customFormat="1" ht="22" customHeight="1" spans="1:20">
      <c r="A92" s="14">
        <v>89</v>
      </c>
      <c r="B92" s="14" t="s">
        <v>16</v>
      </c>
      <c r="C92" s="16" t="s">
        <v>109</v>
      </c>
      <c r="D92" s="15" t="s">
        <v>130</v>
      </c>
      <c r="E92" s="15">
        <v>6</v>
      </c>
      <c r="F92" s="15">
        <v>1</v>
      </c>
      <c r="G92" s="14">
        <f>F92*260</f>
        <v>260</v>
      </c>
      <c r="H92" s="15"/>
      <c r="I92" s="14">
        <f>H92*1000</f>
        <v>0</v>
      </c>
      <c r="J92" s="15"/>
      <c r="K92" s="14">
        <f>J92*200</f>
        <v>0</v>
      </c>
      <c r="L92" s="15">
        <v>24</v>
      </c>
      <c r="M92" s="14">
        <f>L92*3.5</f>
        <v>84</v>
      </c>
      <c r="N92" s="15"/>
      <c r="O92" s="14">
        <f>N92*3.5</f>
        <v>0</v>
      </c>
      <c r="P92" s="15"/>
      <c r="Q92" s="14">
        <f>P92*20</f>
        <v>0</v>
      </c>
      <c r="R92" s="15"/>
      <c r="S92" s="14">
        <f>R92*30</f>
        <v>0</v>
      </c>
      <c r="T92" s="14">
        <f>G92+I92+K92+M92+O92+Q92+S92</f>
        <v>344</v>
      </c>
    </row>
    <row r="93" s="3" customFormat="1" ht="22" customHeight="1" spans="1:20">
      <c r="A93" s="14">
        <v>90</v>
      </c>
      <c r="B93" s="14" t="s">
        <v>16</v>
      </c>
      <c r="C93" s="16" t="s">
        <v>109</v>
      </c>
      <c r="D93" s="15" t="s">
        <v>131</v>
      </c>
      <c r="E93" s="15">
        <v>6</v>
      </c>
      <c r="F93" s="15">
        <v>3</v>
      </c>
      <c r="G93" s="14">
        <f>F93*260</f>
        <v>780</v>
      </c>
      <c r="H93" s="15"/>
      <c r="I93" s="14">
        <f>H93*1000</f>
        <v>0</v>
      </c>
      <c r="J93" s="15"/>
      <c r="K93" s="14">
        <f>J93*200</f>
        <v>0</v>
      </c>
      <c r="L93" s="15"/>
      <c r="M93" s="14">
        <f>L93*3.5</f>
        <v>0</v>
      </c>
      <c r="N93" s="15"/>
      <c r="O93" s="14">
        <f>N93*3.5</f>
        <v>0</v>
      </c>
      <c r="P93" s="15"/>
      <c r="Q93" s="14">
        <f>P93*20</f>
        <v>0</v>
      </c>
      <c r="R93" s="15"/>
      <c r="S93" s="14">
        <f>R93*30</f>
        <v>0</v>
      </c>
      <c r="T93" s="14">
        <f>G93+I93+K93+M93+O93+Q93+S93</f>
        <v>780</v>
      </c>
    </row>
    <row r="94" s="3" customFormat="1" ht="22" customHeight="1" spans="1:20">
      <c r="A94" s="14">
        <v>91</v>
      </c>
      <c r="B94" s="14" t="s">
        <v>16</v>
      </c>
      <c r="C94" s="16" t="s">
        <v>132</v>
      </c>
      <c r="D94" s="15" t="s">
        <v>133</v>
      </c>
      <c r="E94" s="15">
        <v>4</v>
      </c>
      <c r="F94" s="15"/>
      <c r="G94" s="14">
        <f>F94*260</f>
        <v>0</v>
      </c>
      <c r="H94" s="15"/>
      <c r="I94" s="14">
        <f>H94*1000</f>
        <v>0</v>
      </c>
      <c r="J94" s="15"/>
      <c r="K94" s="14">
        <f>J94*200</f>
        <v>0</v>
      </c>
      <c r="L94" s="15">
        <v>300</v>
      </c>
      <c r="M94" s="14">
        <v>1000</v>
      </c>
      <c r="N94" s="15"/>
      <c r="O94" s="14">
        <f>N94*3.5</f>
        <v>0</v>
      </c>
      <c r="P94" s="15"/>
      <c r="Q94" s="14">
        <f>P94*20</f>
        <v>0</v>
      </c>
      <c r="R94" s="15"/>
      <c r="S94" s="14">
        <f>R94*30</f>
        <v>0</v>
      </c>
      <c r="T94" s="14">
        <f>G94+I94+K94+M94+O94+Q94+S94</f>
        <v>1000</v>
      </c>
    </row>
    <row r="95" s="3" customFormat="1" ht="22" customHeight="1" spans="1:20">
      <c r="A95" s="14">
        <v>92</v>
      </c>
      <c r="B95" s="14" t="s">
        <v>16</v>
      </c>
      <c r="C95" s="16" t="s">
        <v>134</v>
      </c>
      <c r="D95" s="15" t="s">
        <v>135</v>
      </c>
      <c r="E95" s="15">
        <v>2</v>
      </c>
      <c r="F95" s="15"/>
      <c r="G95" s="14">
        <f>F95*260</f>
        <v>0</v>
      </c>
      <c r="H95" s="15"/>
      <c r="I95" s="14">
        <f>H95*1000</f>
        <v>0</v>
      </c>
      <c r="J95" s="15"/>
      <c r="K95" s="14">
        <f>J95*200</f>
        <v>0</v>
      </c>
      <c r="L95" s="15">
        <v>40</v>
      </c>
      <c r="M95" s="14">
        <f>L95*3.5</f>
        <v>140</v>
      </c>
      <c r="N95" s="15"/>
      <c r="O95" s="14">
        <f>N95*3.5</f>
        <v>0</v>
      </c>
      <c r="P95" s="15"/>
      <c r="Q95" s="14">
        <f>P95*20</f>
        <v>0</v>
      </c>
      <c r="R95" s="15"/>
      <c r="S95" s="14">
        <f>R95*30</f>
        <v>0</v>
      </c>
      <c r="T95" s="14">
        <f>G95+I95+K95+M95+O95+Q95+S95</f>
        <v>140</v>
      </c>
    </row>
    <row r="96" s="3" customFormat="1" ht="22" customHeight="1" spans="1:20">
      <c r="A96" s="14">
        <v>93</v>
      </c>
      <c r="B96" s="14" t="s">
        <v>16</v>
      </c>
      <c r="C96" s="16" t="s">
        <v>136</v>
      </c>
      <c r="D96" s="15" t="s">
        <v>137</v>
      </c>
      <c r="E96" s="15">
        <v>3</v>
      </c>
      <c r="F96" s="15">
        <v>4</v>
      </c>
      <c r="G96" s="14">
        <v>1000</v>
      </c>
      <c r="H96" s="15"/>
      <c r="I96" s="14">
        <f>H96*1000</f>
        <v>0</v>
      </c>
      <c r="J96" s="15"/>
      <c r="K96" s="14">
        <f>J96*200</f>
        <v>0</v>
      </c>
      <c r="L96" s="15"/>
      <c r="M96" s="14">
        <f>L96*3.5</f>
        <v>0</v>
      </c>
      <c r="N96" s="15"/>
      <c r="O96" s="14">
        <f>N96*3.5</f>
        <v>0</v>
      </c>
      <c r="P96" s="15"/>
      <c r="Q96" s="14">
        <f>P96*20</f>
        <v>0</v>
      </c>
      <c r="R96" s="15"/>
      <c r="S96" s="14">
        <f>R96*30</f>
        <v>0</v>
      </c>
      <c r="T96" s="14">
        <f>G96+I96+K96+M96+O96+Q96+S96</f>
        <v>1000</v>
      </c>
    </row>
    <row r="97" s="3" customFormat="1" ht="22" customHeight="1" spans="1:20">
      <c r="A97" s="14">
        <v>94</v>
      </c>
      <c r="B97" s="14" t="s">
        <v>16</v>
      </c>
      <c r="C97" s="16" t="s">
        <v>138</v>
      </c>
      <c r="D97" s="15" t="s">
        <v>139</v>
      </c>
      <c r="E97" s="15">
        <v>3</v>
      </c>
      <c r="F97" s="15">
        <v>6</v>
      </c>
      <c r="G97" s="14">
        <v>1000</v>
      </c>
      <c r="H97" s="15"/>
      <c r="I97" s="14">
        <f>H97*1000</f>
        <v>0</v>
      </c>
      <c r="J97" s="15"/>
      <c r="K97" s="14">
        <f>J97*200</f>
        <v>0</v>
      </c>
      <c r="L97" s="15">
        <v>230</v>
      </c>
      <c r="M97" s="14">
        <f>L97*3.5</f>
        <v>805</v>
      </c>
      <c r="N97" s="15"/>
      <c r="O97" s="14">
        <f>N97*3.5</f>
        <v>0</v>
      </c>
      <c r="P97" s="15"/>
      <c r="Q97" s="14">
        <f>P97*20</f>
        <v>0</v>
      </c>
      <c r="R97" s="15"/>
      <c r="S97" s="14">
        <f>R97*30</f>
        <v>0</v>
      </c>
      <c r="T97" s="14">
        <f>G97+I97+K97+M97+O97+Q97+S97</f>
        <v>1805</v>
      </c>
    </row>
    <row r="98" s="3" customFormat="1" ht="22" customHeight="1" spans="1:20">
      <c r="A98" s="14">
        <v>95</v>
      </c>
      <c r="B98" s="14" t="s">
        <v>16</v>
      </c>
      <c r="C98" s="16" t="s">
        <v>138</v>
      </c>
      <c r="D98" s="15" t="s">
        <v>140</v>
      </c>
      <c r="E98" s="15">
        <v>4</v>
      </c>
      <c r="F98" s="15"/>
      <c r="G98" s="14">
        <f>F98*260</f>
        <v>0</v>
      </c>
      <c r="H98" s="15"/>
      <c r="I98" s="14">
        <f>H98*1000</f>
        <v>0</v>
      </c>
      <c r="J98" s="15">
        <v>24</v>
      </c>
      <c r="K98" s="14">
        <v>3000</v>
      </c>
      <c r="L98" s="15">
        <v>140</v>
      </c>
      <c r="M98" s="14">
        <f>L98*3.5</f>
        <v>490</v>
      </c>
      <c r="N98" s="15"/>
      <c r="O98" s="14">
        <f>N98*3.5</f>
        <v>0</v>
      </c>
      <c r="P98" s="15"/>
      <c r="Q98" s="14">
        <f>P98*20</f>
        <v>0</v>
      </c>
      <c r="R98" s="15"/>
      <c r="S98" s="14">
        <f>R98*30</f>
        <v>0</v>
      </c>
      <c r="T98" s="14">
        <f>G98+I98+K98+M98+O98+Q98+S98</f>
        <v>3490</v>
      </c>
    </row>
    <row r="99" s="3" customFormat="1" ht="22" customHeight="1" spans="1:20">
      <c r="A99" s="14">
        <v>96</v>
      </c>
      <c r="B99" s="14" t="s">
        <v>16</v>
      </c>
      <c r="C99" s="16" t="s">
        <v>141</v>
      </c>
      <c r="D99" s="15" t="s">
        <v>142</v>
      </c>
      <c r="E99" s="15">
        <v>2</v>
      </c>
      <c r="F99" s="15"/>
      <c r="G99" s="14">
        <f>F99*260</f>
        <v>0</v>
      </c>
      <c r="H99" s="15"/>
      <c r="I99" s="14">
        <f>H99*1000</f>
        <v>0</v>
      </c>
      <c r="J99" s="15"/>
      <c r="K99" s="14">
        <f>J99*200</f>
        <v>0</v>
      </c>
      <c r="L99" s="15">
        <v>40</v>
      </c>
      <c r="M99" s="14">
        <f>L99*3.5</f>
        <v>140</v>
      </c>
      <c r="N99" s="15"/>
      <c r="O99" s="14">
        <f>N99*3.5</f>
        <v>0</v>
      </c>
      <c r="P99" s="15"/>
      <c r="Q99" s="14">
        <f>P99*20</f>
        <v>0</v>
      </c>
      <c r="R99" s="15"/>
      <c r="S99" s="14">
        <f>R99*30</f>
        <v>0</v>
      </c>
      <c r="T99" s="14">
        <f>G99+I99+K99+M99+O99+Q99+S99</f>
        <v>140</v>
      </c>
    </row>
    <row r="100" s="3" customFormat="1" ht="22" customHeight="1" spans="1:20">
      <c r="A100" s="14">
        <v>97</v>
      </c>
      <c r="B100" s="14" t="s">
        <v>16</v>
      </c>
      <c r="C100" s="16" t="s">
        <v>143</v>
      </c>
      <c r="D100" s="18" t="s">
        <v>144</v>
      </c>
      <c r="E100" s="15">
        <v>5</v>
      </c>
      <c r="F100" s="15">
        <v>2</v>
      </c>
      <c r="G100" s="14">
        <f>F100*260</f>
        <v>520</v>
      </c>
      <c r="H100" s="15"/>
      <c r="I100" s="14">
        <f>H100*1000</f>
        <v>0</v>
      </c>
      <c r="J100" s="15"/>
      <c r="K100" s="14">
        <f>J100*200</f>
        <v>0</v>
      </c>
      <c r="L100" s="15">
        <v>120</v>
      </c>
      <c r="M100" s="14">
        <f>L100*3.5</f>
        <v>420</v>
      </c>
      <c r="N100" s="15"/>
      <c r="O100" s="14">
        <f>N100*3.5</f>
        <v>0</v>
      </c>
      <c r="P100" s="15"/>
      <c r="Q100" s="14">
        <f>P100*20</f>
        <v>0</v>
      </c>
      <c r="R100" s="15"/>
      <c r="S100" s="14">
        <f>R100*30</f>
        <v>0</v>
      </c>
      <c r="T100" s="14">
        <f>G100+I100+K100+M100+O100+Q100+S100</f>
        <v>940</v>
      </c>
    </row>
    <row r="101" s="3" customFormat="1" ht="22" customHeight="1" spans="1:20">
      <c r="A101" s="14">
        <v>98</v>
      </c>
      <c r="B101" s="14" t="s">
        <v>16</v>
      </c>
      <c r="C101" s="16" t="s">
        <v>132</v>
      </c>
      <c r="D101" s="15" t="s">
        <v>145</v>
      </c>
      <c r="E101" s="15">
        <v>4</v>
      </c>
      <c r="F101" s="15">
        <v>1</v>
      </c>
      <c r="G101" s="14">
        <f>F101*260</f>
        <v>260</v>
      </c>
      <c r="H101" s="15"/>
      <c r="I101" s="14">
        <f>H101*1000</f>
        <v>0</v>
      </c>
      <c r="J101" s="15"/>
      <c r="K101" s="14">
        <f>J101*200</f>
        <v>0</v>
      </c>
      <c r="L101" s="15"/>
      <c r="M101" s="14">
        <f>L101*3.5</f>
        <v>0</v>
      </c>
      <c r="N101" s="15"/>
      <c r="O101" s="14">
        <f>N101*3.5</f>
        <v>0</v>
      </c>
      <c r="P101" s="15"/>
      <c r="Q101" s="14">
        <f>P101*20</f>
        <v>0</v>
      </c>
      <c r="R101" s="15"/>
      <c r="S101" s="14">
        <f>R101*30</f>
        <v>0</v>
      </c>
      <c r="T101" s="14">
        <f>G101+I101+K101+M101+O101+Q101+S101</f>
        <v>260</v>
      </c>
    </row>
    <row r="102" s="3" customFormat="1" ht="22" customHeight="1" spans="1:20">
      <c r="A102" s="14">
        <v>99</v>
      </c>
      <c r="B102" s="14" t="s">
        <v>16</v>
      </c>
      <c r="C102" s="16" t="s">
        <v>132</v>
      </c>
      <c r="D102" s="15" t="s">
        <v>146</v>
      </c>
      <c r="E102" s="15">
        <v>3</v>
      </c>
      <c r="F102" s="15">
        <v>1</v>
      </c>
      <c r="G102" s="14">
        <f>F102*260</f>
        <v>260</v>
      </c>
      <c r="H102" s="15"/>
      <c r="I102" s="14">
        <f>H102*1000</f>
        <v>0</v>
      </c>
      <c r="J102" s="15"/>
      <c r="K102" s="14">
        <f>J102*200</f>
        <v>0</v>
      </c>
      <c r="L102" s="15">
        <v>30</v>
      </c>
      <c r="M102" s="14">
        <f>L102*3.5</f>
        <v>105</v>
      </c>
      <c r="N102" s="15"/>
      <c r="O102" s="14">
        <f>N102*3.5</f>
        <v>0</v>
      </c>
      <c r="P102" s="15"/>
      <c r="Q102" s="14">
        <f>P102*20</f>
        <v>0</v>
      </c>
      <c r="R102" s="15"/>
      <c r="S102" s="14">
        <f>R102*30</f>
        <v>0</v>
      </c>
      <c r="T102" s="14">
        <f>G102+I102+K102+M102+O102+Q102+S102</f>
        <v>365</v>
      </c>
    </row>
    <row r="103" s="3" customFormat="1" ht="22" customHeight="1" spans="1:20">
      <c r="A103" s="14">
        <v>100</v>
      </c>
      <c r="B103" s="14" t="s">
        <v>16</v>
      </c>
      <c r="C103" s="16" t="s">
        <v>147</v>
      </c>
      <c r="D103" s="15" t="s">
        <v>148</v>
      </c>
      <c r="E103" s="15">
        <v>3</v>
      </c>
      <c r="F103" s="15"/>
      <c r="G103" s="14">
        <f>F103*260</f>
        <v>0</v>
      </c>
      <c r="H103" s="15"/>
      <c r="I103" s="14">
        <f>H103*1000</f>
        <v>0</v>
      </c>
      <c r="J103" s="15"/>
      <c r="K103" s="14">
        <f>J103*200</f>
        <v>0</v>
      </c>
      <c r="L103" s="15">
        <v>100</v>
      </c>
      <c r="M103" s="14">
        <f>L103*3.5</f>
        <v>350</v>
      </c>
      <c r="N103" s="15"/>
      <c r="O103" s="14">
        <f>N103*3.5</f>
        <v>0</v>
      </c>
      <c r="P103" s="15"/>
      <c r="Q103" s="14">
        <f>P103*20</f>
        <v>0</v>
      </c>
      <c r="R103" s="15"/>
      <c r="S103" s="14">
        <f>R103*30</f>
        <v>0</v>
      </c>
      <c r="T103" s="14">
        <f>G103+I103+K103+M103+O103+Q103+S103</f>
        <v>350</v>
      </c>
    </row>
    <row r="104" s="3" customFormat="1" ht="22" customHeight="1" spans="1:20">
      <c r="A104" s="14">
        <v>101</v>
      </c>
      <c r="B104" s="14" t="s">
        <v>16</v>
      </c>
      <c r="C104" s="16" t="s">
        <v>149</v>
      </c>
      <c r="D104" s="15" t="s">
        <v>150</v>
      </c>
      <c r="E104" s="15">
        <v>3</v>
      </c>
      <c r="F104" s="15">
        <v>3</v>
      </c>
      <c r="G104" s="14">
        <f>F104*260</f>
        <v>780</v>
      </c>
      <c r="H104" s="15"/>
      <c r="I104" s="14">
        <f>H104*1000</f>
        <v>0</v>
      </c>
      <c r="J104" s="15"/>
      <c r="K104" s="14">
        <f>J104*200</f>
        <v>0</v>
      </c>
      <c r="L104" s="15">
        <v>20</v>
      </c>
      <c r="M104" s="14">
        <f>L104*3.5</f>
        <v>70</v>
      </c>
      <c r="N104" s="15"/>
      <c r="O104" s="14">
        <f>N104*3.5</f>
        <v>0</v>
      </c>
      <c r="P104" s="15"/>
      <c r="Q104" s="14">
        <f>P104*20</f>
        <v>0</v>
      </c>
      <c r="R104" s="15"/>
      <c r="S104" s="14">
        <f>R104*30</f>
        <v>0</v>
      </c>
      <c r="T104" s="14">
        <f>G104+I104+K104+M104+O104+Q104+S104</f>
        <v>850</v>
      </c>
    </row>
    <row r="105" s="3" customFormat="1" ht="22" customHeight="1" spans="1:20">
      <c r="A105" s="14">
        <v>102</v>
      </c>
      <c r="B105" s="14" t="s">
        <v>16</v>
      </c>
      <c r="C105" s="16" t="s">
        <v>151</v>
      </c>
      <c r="D105" s="15" t="s">
        <v>152</v>
      </c>
      <c r="E105" s="15">
        <v>4</v>
      </c>
      <c r="F105" s="15">
        <v>3</v>
      </c>
      <c r="G105" s="14">
        <f>F105*260</f>
        <v>780</v>
      </c>
      <c r="H105" s="15"/>
      <c r="I105" s="14">
        <f>H105*1000</f>
        <v>0</v>
      </c>
      <c r="J105" s="15"/>
      <c r="K105" s="14">
        <f>J105*200</f>
        <v>0</v>
      </c>
      <c r="L105" s="15"/>
      <c r="M105" s="14">
        <f>L105*3.5</f>
        <v>0</v>
      </c>
      <c r="N105" s="15"/>
      <c r="O105" s="14">
        <f>N105*3.5</f>
        <v>0</v>
      </c>
      <c r="P105" s="15"/>
      <c r="Q105" s="14">
        <f>P105*20</f>
        <v>0</v>
      </c>
      <c r="R105" s="15"/>
      <c r="S105" s="14">
        <f>R105*30</f>
        <v>0</v>
      </c>
      <c r="T105" s="14">
        <f>G105+I105+K105+M105+O105+Q105+S105</f>
        <v>780</v>
      </c>
    </row>
    <row r="106" s="2" customFormat="1" ht="22" customHeight="1" spans="1:20">
      <c r="A106" s="14">
        <v>103</v>
      </c>
      <c r="B106" s="14" t="s">
        <v>16</v>
      </c>
      <c r="C106" s="16" t="s">
        <v>153</v>
      </c>
      <c r="D106" s="15" t="s">
        <v>154</v>
      </c>
      <c r="E106" s="15">
        <v>5</v>
      </c>
      <c r="F106" s="15">
        <v>6</v>
      </c>
      <c r="G106" s="14">
        <v>1000</v>
      </c>
      <c r="H106" s="15"/>
      <c r="I106" s="14">
        <f>H106*1000</f>
        <v>0</v>
      </c>
      <c r="J106" s="15">
        <v>10</v>
      </c>
      <c r="K106" s="14">
        <f>J106*200</f>
        <v>2000</v>
      </c>
      <c r="L106" s="15">
        <v>2600</v>
      </c>
      <c r="M106" s="14">
        <v>1000</v>
      </c>
      <c r="N106" s="15"/>
      <c r="O106" s="14">
        <f>N106*3.5</f>
        <v>0</v>
      </c>
      <c r="P106" s="15"/>
      <c r="Q106" s="14">
        <f>P106*20</f>
        <v>0</v>
      </c>
      <c r="R106" s="15"/>
      <c r="S106" s="14">
        <f>R106*30</f>
        <v>0</v>
      </c>
      <c r="T106" s="14">
        <f>G106+I106+K106+M106+O106+Q106+S106</f>
        <v>4000</v>
      </c>
    </row>
    <row r="107" s="2" customFormat="1" ht="22" customHeight="1" spans="1:20">
      <c r="A107" s="14">
        <v>104</v>
      </c>
      <c r="B107" s="14" t="s">
        <v>16</v>
      </c>
      <c r="C107" s="16" t="s">
        <v>155</v>
      </c>
      <c r="D107" s="15" t="s">
        <v>156</v>
      </c>
      <c r="E107" s="15">
        <v>5</v>
      </c>
      <c r="F107" s="15">
        <v>2</v>
      </c>
      <c r="G107" s="14">
        <f>F107*260</f>
        <v>520</v>
      </c>
      <c r="H107" s="15">
        <v>40</v>
      </c>
      <c r="I107" s="14">
        <v>3000</v>
      </c>
      <c r="J107" s="15"/>
      <c r="K107" s="14">
        <f>J107*200</f>
        <v>0</v>
      </c>
      <c r="L107" s="15">
        <v>100</v>
      </c>
      <c r="M107" s="14">
        <f>L107*3.5</f>
        <v>350</v>
      </c>
      <c r="N107" s="15"/>
      <c r="O107" s="14">
        <f>N107*3.5</f>
        <v>0</v>
      </c>
      <c r="P107" s="15"/>
      <c r="Q107" s="14">
        <f>P107*20</f>
        <v>0</v>
      </c>
      <c r="R107" s="15"/>
      <c r="S107" s="14">
        <f>R107*30</f>
        <v>0</v>
      </c>
      <c r="T107" s="14">
        <f>G107+I107+K107+M107+O107+Q107+S107</f>
        <v>3870</v>
      </c>
    </row>
    <row r="108" s="2" customFormat="1" ht="22" customHeight="1" spans="1:20">
      <c r="A108" s="14">
        <v>105</v>
      </c>
      <c r="B108" s="14" t="s">
        <v>16</v>
      </c>
      <c r="C108" s="16" t="s">
        <v>136</v>
      </c>
      <c r="D108" s="15" t="s">
        <v>157</v>
      </c>
      <c r="E108" s="15">
        <v>4</v>
      </c>
      <c r="F108" s="15">
        <v>2</v>
      </c>
      <c r="G108" s="14">
        <f>F108*260</f>
        <v>520</v>
      </c>
      <c r="H108" s="15"/>
      <c r="I108" s="14">
        <f>H108*1000</f>
        <v>0</v>
      </c>
      <c r="J108" s="15"/>
      <c r="K108" s="14">
        <f>J108*200</f>
        <v>0</v>
      </c>
      <c r="L108" s="15">
        <v>0</v>
      </c>
      <c r="M108" s="14">
        <f>L108*3.5</f>
        <v>0</v>
      </c>
      <c r="N108" s="15"/>
      <c r="O108" s="14">
        <f>N108*3.5</f>
        <v>0</v>
      </c>
      <c r="P108" s="15"/>
      <c r="Q108" s="14">
        <f>P108*20</f>
        <v>0</v>
      </c>
      <c r="R108" s="15"/>
      <c r="S108" s="14">
        <f>R108*30</f>
        <v>0</v>
      </c>
      <c r="T108" s="14">
        <f>G108+I108+K108+M108+O108+Q108+S108</f>
        <v>520</v>
      </c>
    </row>
    <row r="109" s="2" customFormat="1" ht="22" customHeight="1" spans="1:20">
      <c r="A109" s="14">
        <v>106</v>
      </c>
      <c r="B109" s="14" t="s">
        <v>16</v>
      </c>
      <c r="C109" s="16" t="s">
        <v>149</v>
      </c>
      <c r="D109" s="15" t="s">
        <v>158</v>
      </c>
      <c r="E109" s="15">
        <v>2</v>
      </c>
      <c r="F109" s="15"/>
      <c r="G109" s="14">
        <f>F109*260</f>
        <v>0</v>
      </c>
      <c r="H109" s="15"/>
      <c r="I109" s="14">
        <f>H109*1000</f>
        <v>0</v>
      </c>
      <c r="J109" s="15"/>
      <c r="K109" s="14">
        <f>J109*200</f>
        <v>0</v>
      </c>
      <c r="L109" s="15">
        <v>40</v>
      </c>
      <c r="M109" s="14">
        <f>L109*3.5</f>
        <v>140</v>
      </c>
      <c r="N109" s="15"/>
      <c r="O109" s="14">
        <f>N109*3.5</f>
        <v>0</v>
      </c>
      <c r="P109" s="15"/>
      <c r="Q109" s="14">
        <f>P109*20</f>
        <v>0</v>
      </c>
      <c r="R109" s="15"/>
      <c r="S109" s="14">
        <f>R109*30</f>
        <v>0</v>
      </c>
      <c r="T109" s="14">
        <f>G109+I109+K109+M109+O109+Q109+S109</f>
        <v>140</v>
      </c>
    </row>
    <row r="110" s="2" customFormat="1" ht="22" customHeight="1" spans="1:20">
      <c r="A110" s="14">
        <v>107</v>
      </c>
      <c r="B110" s="14" t="s">
        <v>16</v>
      </c>
      <c r="C110" s="16" t="s">
        <v>159</v>
      </c>
      <c r="D110" s="15" t="s">
        <v>160</v>
      </c>
      <c r="E110" s="15">
        <v>6</v>
      </c>
      <c r="F110" s="15">
        <v>2</v>
      </c>
      <c r="G110" s="14">
        <f>F110*260</f>
        <v>520</v>
      </c>
      <c r="H110" s="15"/>
      <c r="I110" s="14">
        <f>H110*1000</f>
        <v>0</v>
      </c>
      <c r="J110" s="15"/>
      <c r="K110" s="14">
        <f>J110*200</f>
        <v>0</v>
      </c>
      <c r="L110" s="15"/>
      <c r="M110" s="14">
        <f>L110*3.5</f>
        <v>0</v>
      </c>
      <c r="N110" s="15"/>
      <c r="O110" s="14">
        <f>N110*3.5</f>
        <v>0</v>
      </c>
      <c r="P110" s="15"/>
      <c r="Q110" s="14">
        <f>P110*20</f>
        <v>0</v>
      </c>
      <c r="R110" s="15"/>
      <c r="S110" s="14">
        <f>R110*30</f>
        <v>0</v>
      </c>
      <c r="T110" s="14">
        <f>G110+I110+K110+M110+O110+Q110+S110</f>
        <v>520</v>
      </c>
    </row>
    <row r="111" s="2" customFormat="1" ht="22" customHeight="1" spans="1:20">
      <c r="A111" s="14">
        <v>108</v>
      </c>
      <c r="B111" s="14" t="s">
        <v>16</v>
      </c>
      <c r="C111" s="16" t="s">
        <v>161</v>
      </c>
      <c r="D111" s="15" t="s">
        <v>162</v>
      </c>
      <c r="E111" s="15">
        <v>2</v>
      </c>
      <c r="F111" s="15">
        <v>2</v>
      </c>
      <c r="G111" s="14">
        <f>F111*260</f>
        <v>520</v>
      </c>
      <c r="H111" s="15"/>
      <c r="I111" s="14">
        <f>H111*1000</f>
        <v>0</v>
      </c>
      <c r="J111" s="15"/>
      <c r="K111" s="14">
        <f>J111*200</f>
        <v>0</v>
      </c>
      <c r="L111" s="15">
        <v>100</v>
      </c>
      <c r="M111" s="14">
        <f>L111*3.5</f>
        <v>350</v>
      </c>
      <c r="N111" s="15"/>
      <c r="O111" s="14">
        <f>N111*3.5</f>
        <v>0</v>
      </c>
      <c r="P111" s="15"/>
      <c r="Q111" s="14">
        <f>P111*20</f>
        <v>0</v>
      </c>
      <c r="R111" s="15"/>
      <c r="S111" s="14">
        <f>R111*30</f>
        <v>0</v>
      </c>
      <c r="T111" s="14">
        <f>G111+I111+K111+M111+O111+Q111+S111</f>
        <v>870</v>
      </c>
    </row>
    <row r="112" s="2" customFormat="1" ht="22" customHeight="1" spans="1:20">
      <c r="A112" s="14">
        <v>109</v>
      </c>
      <c r="B112" s="14" t="s">
        <v>16</v>
      </c>
      <c r="C112" s="16" t="s">
        <v>159</v>
      </c>
      <c r="D112" s="15" t="s">
        <v>163</v>
      </c>
      <c r="E112" s="15">
        <v>1</v>
      </c>
      <c r="F112" s="15">
        <v>3</v>
      </c>
      <c r="G112" s="14">
        <f>F112*260</f>
        <v>780</v>
      </c>
      <c r="H112" s="15"/>
      <c r="I112" s="14">
        <f>H112*1000</f>
        <v>0</v>
      </c>
      <c r="J112" s="15">
        <v>25</v>
      </c>
      <c r="K112" s="14">
        <v>3000</v>
      </c>
      <c r="L112" s="15"/>
      <c r="M112" s="14">
        <f>L112*3.5</f>
        <v>0</v>
      </c>
      <c r="N112" s="15"/>
      <c r="O112" s="14">
        <f>N112*3.5</f>
        <v>0</v>
      </c>
      <c r="P112" s="15"/>
      <c r="Q112" s="14">
        <f>P112*20</f>
        <v>0</v>
      </c>
      <c r="R112" s="15"/>
      <c r="S112" s="14">
        <f>R112*30</f>
        <v>0</v>
      </c>
      <c r="T112" s="14">
        <f>G112+I112+K112+M112+O112+Q112+S112</f>
        <v>3780</v>
      </c>
    </row>
    <row r="113" s="2" customFormat="1" ht="22" customHeight="1" spans="1:20">
      <c r="A113" s="14">
        <v>110</v>
      </c>
      <c r="B113" s="14" t="s">
        <v>16</v>
      </c>
      <c r="C113" s="16" t="s">
        <v>138</v>
      </c>
      <c r="D113" s="15" t="s">
        <v>164</v>
      </c>
      <c r="E113" s="15">
        <v>1</v>
      </c>
      <c r="F113" s="15">
        <v>1</v>
      </c>
      <c r="G113" s="14">
        <f>F113*260</f>
        <v>260</v>
      </c>
      <c r="H113" s="15"/>
      <c r="I113" s="14">
        <f>H113*1000</f>
        <v>0</v>
      </c>
      <c r="J113" s="15"/>
      <c r="K113" s="14">
        <f>J113*200</f>
        <v>0</v>
      </c>
      <c r="L113" s="15">
        <v>100</v>
      </c>
      <c r="M113" s="14">
        <f>L113*3.5</f>
        <v>350</v>
      </c>
      <c r="N113" s="15"/>
      <c r="O113" s="14">
        <f>N113*3.5</f>
        <v>0</v>
      </c>
      <c r="P113" s="15"/>
      <c r="Q113" s="14">
        <f>P113*20</f>
        <v>0</v>
      </c>
      <c r="R113" s="15"/>
      <c r="S113" s="14">
        <f>R113*30</f>
        <v>0</v>
      </c>
      <c r="T113" s="14">
        <f>G113+I113+K113+M113+O113+Q113+S113</f>
        <v>610</v>
      </c>
    </row>
    <row r="114" s="2" customFormat="1" ht="22" customHeight="1" spans="1:20">
      <c r="A114" s="14">
        <v>111</v>
      </c>
      <c r="B114" s="14" t="s">
        <v>16</v>
      </c>
      <c r="C114" s="16" t="s">
        <v>165</v>
      </c>
      <c r="D114" s="15" t="s">
        <v>166</v>
      </c>
      <c r="E114" s="15">
        <v>3</v>
      </c>
      <c r="F114" s="15">
        <v>2</v>
      </c>
      <c r="G114" s="14">
        <f>F114*260</f>
        <v>520</v>
      </c>
      <c r="H114" s="15"/>
      <c r="I114" s="14">
        <f>H114*1000</f>
        <v>0</v>
      </c>
      <c r="J114" s="15"/>
      <c r="K114" s="14">
        <f>J114*200</f>
        <v>0</v>
      </c>
      <c r="L114" s="15">
        <v>40</v>
      </c>
      <c r="M114" s="14">
        <f>L114*3.5</f>
        <v>140</v>
      </c>
      <c r="N114" s="15"/>
      <c r="O114" s="14">
        <f>N114*3.5</f>
        <v>0</v>
      </c>
      <c r="P114" s="15"/>
      <c r="Q114" s="14">
        <f>P114*20</f>
        <v>0</v>
      </c>
      <c r="R114" s="15"/>
      <c r="S114" s="14">
        <f>R114*30</f>
        <v>0</v>
      </c>
      <c r="T114" s="14">
        <f>G114+I114+K114+M114+O114+Q114+S114</f>
        <v>660</v>
      </c>
    </row>
    <row r="115" s="2" customFormat="1" ht="22" customHeight="1" spans="1:20">
      <c r="A115" s="14">
        <v>112</v>
      </c>
      <c r="B115" s="14" t="s">
        <v>16</v>
      </c>
      <c r="C115" s="16" t="s">
        <v>167</v>
      </c>
      <c r="D115" s="15" t="s">
        <v>168</v>
      </c>
      <c r="E115" s="15">
        <v>6</v>
      </c>
      <c r="F115" s="15">
        <v>2</v>
      </c>
      <c r="G115" s="14">
        <f>F115*260</f>
        <v>520</v>
      </c>
      <c r="H115" s="15">
        <v>2</v>
      </c>
      <c r="I115" s="14">
        <f>H115*1000</f>
        <v>2000</v>
      </c>
      <c r="J115" s="15"/>
      <c r="K115" s="14">
        <f>J115*200</f>
        <v>0</v>
      </c>
      <c r="L115" s="15">
        <v>40</v>
      </c>
      <c r="M115" s="14">
        <f>L115*3.5</f>
        <v>140</v>
      </c>
      <c r="N115" s="15"/>
      <c r="O115" s="14">
        <f>N115*3.5</f>
        <v>0</v>
      </c>
      <c r="P115" s="15"/>
      <c r="Q115" s="14">
        <f>P115*20</f>
        <v>0</v>
      </c>
      <c r="R115" s="15"/>
      <c r="S115" s="14">
        <f>R115*30</f>
        <v>0</v>
      </c>
      <c r="T115" s="14">
        <f>G115+I115+K115+M115+O115+Q115+S115</f>
        <v>2660</v>
      </c>
    </row>
    <row r="116" s="2" customFormat="1" ht="22" customHeight="1" spans="1:20">
      <c r="A116" s="14">
        <v>113</v>
      </c>
      <c r="B116" s="14" t="s">
        <v>16</v>
      </c>
      <c r="C116" s="16" t="s">
        <v>169</v>
      </c>
      <c r="D116" s="15" t="s">
        <v>170</v>
      </c>
      <c r="E116" s="15">
        <v>4</v>
      </c>
      <c r="F116" s="15">
        <v>2</v>
      </c>
      <c r="G116" s="14">
        <f>F116*260</f>
        <v>520</v>
      </c>
      <c r="H116" s="15"/>
      <c r="I116" s="14">
        <f>H116*1000</f>
        <v>0</v>
      </c>
      <c r="J116" s="15"/>
      <c r="K116" s="14">
        <f>J116*200</f>
        <v>0</v>
      </c>
      <c r="L116" s="15">
        <v>50</v>
      </c>
      <c r="M116" s="14">
        <f>L116*3.5</f>
        <v>175</v>
      </c>
      <c r="N116" s="15"/>
      <c r="O116" s="14">
        <f>N116*3.5</f>
        <v>0</v>
      </c>
      <c r="P116" s="15"/>
      <c r="Q116" s="14">
        <f>P116*20</f>
        <v>0</v>
      </c>
      <c r="R116" s="15"/>
      <c r="S116" s="14">
        <f>R116*30</f>
        <v>0</v>
      </c>
      <c r="T116" s="14">
        <f>G116+I116+K116+M116+O116+Q116+S116</f>
        <v>695</v>
      </c>
    </row>
    <row r="117" s="2" customFormat="1" ht="22" customHeight="1" spans="1:20">
      <c r="A117" s="14">
        <v>114</v>
      </c>
      <c r="B117" s="14" t="s">
        <v>16</v>
      </c>
      <c r="C117" s="16" t="s">
        <v>171</v>
      </c>
      <c r="D117" s="15" t="s">
        <v>51</v>
      </c>
      <c r="E117" s="15">
        <v>5</v>
      </c>
      <c r="F117" s="15">
        <v>2</v>
      </c>
      <c r="G117" s="14">
        <f>F117*260</f>
        <v>520</v>
      </c>
      <c r="H117" s="15"/>
      <c r="I117" s="14">
        <f>H117*1000</f>
        <v>0</v>
      </c>
      <c r="J117" s="15">
        <v>25</v>
      </c>
      <c r="K117" s="14">
        <v>3000</v>
      </c>
      <c r="L117" s="15">
        <v>60</v>
      </c>
      <c r="M117" s="14">
        <f>L117*3.5</f>
        <v>210</v>
      </c>
      <c r="N117" s="15"/>
      <c r="O117" s="14">
        <f>N117*3.5</f>
        <v>0</v>
      </c>
      <c r="P117" s="15"/>
      <c r="Q117" s="14">
        <f>P117*20</f>
        <v>0</v>
      </c>
      <c r="R117" s="15"/>
      <c r="S117" s="14">
        <f>R117*30</f>
        <v>0</v>
      </c>
      <c r="T117" s="14">
        <f>G117+I117+K117+M117+O117+Q117+S117</f>
        <v>3730</v>
      </c>
    </row>
    <row r="118" s="2" customFormat="1" ht="22" customHeight="1" spans="1:20">
      <c r="A118" s="14">
        <v>115</v>
      </c>
      <c r="B118" s="14" t="s">
        <v>16</v>
      </c>
      <c r="C118" s="16" t="s">
        <v>171</v>
      </c>
      <c r="D118" s="15" t="s">
        <v>172</v>
      </c>
      <c r="E118" s="15">
        <v>4</v>
      </c>
      <c r="F118" s="15">
        <v>3</v>
      </c>
      <c r="G118" s="14">
        <f>F118*260</f>
        <v>780</v>
      </c>
      <c r="H118" s="15"/>
      <c r="I118" s="14">
        <f>H118*1000</f>
        <v>0</v>
      </c>
      <c r="J118" s="15">
        <v>20</v>
      </c>
      <c r="K118" s="14">
        <v>3000</v>
      </c>
      <c r="L118" s="15">
        <v>50</v>
      </c>
      <c r="M118" s="14">
        <f>L118*3.5</f>
        <v>175</v>
      </c>
      <c r="N118" s="15"/>
      <c r="O118" s="14">
        <f>N118*3.5</f>
        <v>0</v>
      </c>
      <c r="P118" s="15"/>
      <c r="Q118" s="14">
        <f>P118*20</f>
        <v>0</v>
      </c>
      <c r="R118" s="15">
        <v>8</v>
      </c>
      <c r="S118" s="14">
        <f>R118*30</f>
        <v>240</v>
      </c>
      <c r="T118" s="14">
        <f>G118+I118+K118+M118+O118+Q118+S118</f>
        <v>4195</v>
      </c>
    </row>
    <row r="119" s="2" customFormat="1" ht="22" customHeight="1" spans="1:20">
      <c r="A119" s="14">
        <v>116</v>
      </c>
      <c r="B119" s="14" t="s">
        <v>16</v>
      </c>
      <c r="C119" s="16" t="s">
        <v>171</v>
      </c>
      <c r="D119" s="15" t="s">
        <v>173</v>
      </c>
      <c r="E119" s="15">
        <v>5</v>
      </c>
      <c r="F119" s="15">
        <v>3</v>
      </c>
      <c r="G119" s="14">
        <f>F119*260</f>
        <v>780</v>
      </c>
      <c r="H119" s="15"/>
      <c r="I119" s="14">
        <f>H119*1000</f>
        <v>0</v>
      </c>
      <c r="J119" s="15"/>
      <c r="K119" s="14">
        <f>J119*200</f>
        <v>0</v>
      </c>
      <c r="L119" s="15">
        <v>65</v>
      </c>
      <c r="M119" s="14">
        <f>L119*3.5</f>
        <v>227.5</v>
      </c>
      <c r="N119" s="15"/>
      <c r="O119" s="14">
        <f>N119*3.5</f>
        <v>0</v>
      </c>
      <c r="P119" s="15"/>
      <c r="Q119" s="14">
        <f>P119*20</f>
        <v>0</v>
      </c>
      <c r="R119" s="15">
        <v>10</v>
      </c>
      <c r="S119" s="14">
        <f>R119*30</f>
        <v>300</v>
      </c>
      <c r="T119" s="14">
        <f>G119+I119+K119+M119+O119+Q119+S119</f>
        <v>1307.5</v>
      </c>
    </row>
    <row r="120" s="2" customFormat="1" ht="22" customHeight="1" spans="1:20">
      <c r="A120" s="14">
        <v>117</v>
      </c>
      <c r="B120" s="14" t="s">
        <v>16</v>
      </c>
      <c r="C120" s="16" t="s">
        <v>169</v>
      </c>
      <c r="D120" s="15" t="s">
        <v>174</v>
      </c>
      <c r="E120" s="15">
        <v>2</v>
      </c>
      <c r="F120" s="15">
        <v>3</v>
      </c>
      <c r="G120" s="14">
        <f>F120*260</f>
        <v>780</v>
      </c>
      <c r="H120" s="15"/>
      <c r="I120" s="14">
        <f>H120*1000</f>
        <v>0</v>
      </c>
      <c r="J120" s="15"/>
      <c r="K120" s="14">
        <f>J120*200</f>
        <v>0</v>
      </c>
      <c r="L120" s="15">
        <v>40</v>
      </c>
      <c r="M120" s="14">
        <f>L120*3.5</f>
        <v>140</v>
      </c>
      <c r="N120" s="15"/>
      <c r="O120" s="14">
        <f>N120*3.5</f>
        <v>0</v>
      </c>
      <c r="P120" s="15"/>
      <c r="Q120" s="14">
        <f>P120*20</f>
        <v>0</v>
      </c>
      <c r="R120" s="15"/>
      <c r="S120" s="14">
        <f>R120*30</f>
        <v>0</v>
      </c>
      <c r="T120" s="14">
        <f>G120+I120+K120+M120+O120+Q120+S120</f>
        <v>920</v>
      </c>
    </row>
    <row r="121" s="2" customFormat="1" ht="22" customHeight="1" spans="1:20">
      <c r="A121" s="14">
        <v>118</v>
      </c>
      <c r="B121" s="14" t="s">
        <v>16</v>
      </c>
      <c r="C121" s="16" t="s">
        <v>171</v>
      </c>
      <c r="D121" s="15" t="s">
        <v>175</v>
      </c>
      <c r="E121" s="15">
        <v>4</v>
      </c>
      <c r="F121" s="15">
        <v>2</v>
      </c>
      <c r="G121" s="14">
        <f>F121*260</f>
        <v>520</v>
      </c>
      <c r="H121" s="15"/>
      <c r="I121" s="14">
        <f>H121*1000</f>
        <v>0</v>
      </c>
      <c r="J121" s="15"/>
      <c r="K121" s="14">
        <f>J121*200</f>
        <v>0</v>
      </c>
      <c r="L121" s="15">
        <v>45</v>
      </c>
      <c r="M121" s="14">
        <f>L121*3.5</f>
        <v>157.5</v>
      </c>
      <c r="N121" s="15"/>
      <c r="O121" s="14">
        <f>N121*3.5</f>
        <v>0</v>
      </c>
      <c r="P121" s="15"/>
      <c r="Q121" s="14">
        <f>P121*20</f>
        <v>0</v>
      </c>
      <c r="R121" s="15"/>
      <c r="S121" s="14">
        <f>R121*30</f>
        <v>0</v>
      </c>
      <c r="T121" s="14">
        <f>G121+I121+K121+M121+O121+Q121+S121</f>
        <v>677.5</v>
      </c>
    </row>
    <row r="122" s="2" customFormat="1" ht="22" customHeight="1" spans="1:20">
      <c r="A122" s="14">
        <v>119</v>
      </c>
      <c r="B122" s="14" t="s">
        <v>16</v>
      </c>
      <c r="C122" s="16" t="s">
        <v>169</v>
      </c>
      <c r="D122" s="15" t="s">
        <v>176</v>
      </c>
      <c r="E122" s="15">
        <v>6</v>
      </c>
      <c r="F122" s="15">
        <v>3</v>
      </c>
      <c r="G122" s="14">
        <f>F122*260</f>
        <v>780</v>
      </c>
      <c r="H122" s="15"/>
      <c r="I122" s="14">
        <f>H122*1000</f>
        <v>0</v>
      </c>
      <c r="J122" s="15">
        <v>18</v>
      </c>
      <c r="K122" s="14">
        <v>3000</v>
      </c>
      <c r="L122" s="15">
        <v>50</v>
      </c>
      <c r="M122" s="14">
        <f>L122*3.5</f>
        <v>175</v>
      </c>
      <c r="N122" s="15"/>
      <c r="O122" s="14">
        <f>N122*3.5</f>
        <v>0</v>
      </c>
      <c r="P122" s="15"/>
      <c r="Q122" s="14">
        <f>P122*20</f>
        <v>0</v>
      </c>
      <c r="R122" s="15"/>
      <c r="S122" s="14">
        <f>R122*30</f>
        <v>0</v>
      </c>
      <c r="T122" s="14">
        <f>G122+I122+K122+M122+O122+Q122+S122</f>
        <v>3955</v>
      </c>
    </row>
    <row r="123" s="2" customFormat="1" ht="22" customHeight="1" spans="1:20">
      <c r="A123" s="14">
        <v>120</v>
      </c>
      <c r="B123" s="14" t="s">
        <v>16</v>
      </c>
      <c r="C123" s="16" t="s">
        <v>177</v>
      </c>
      <c r="D123" s="15" t="s">
        <v>178</v>
      </c>
      <c r="E123" s="15">
        <v>2</v>
      </c>
      <c r="F123" s="15">
        <v>4</v>
      </c>
      <c r="G123" s="14">
        <v>1000</v>
      </c>
      <c r="H123" s="15"/>
      <c r="I123" s="14">
        <f>H123*1000</f>
        <v>0</v>
      </c>
      <c r="J123" s="15"/>
      <c r="K123" s="14">
        <f>J123*200</f>
        <v>0</v>
      </c>
      <c r="L123" s="15">
        <v>120</v>
      </c>
      <c r="M123" s="14">
        <f>L123*3.5</f>
        <v>420</v>
      </c>
      <c r="N123" s="15"/>
      <c r="O123" s="14">
        <f>N123*3.5</f>
        <v>0</v>
      </c>
      <c r="P123" s="15"/>
      <c r="Q123" s="14">
        <f>P123*20</f>
        <v>0</v>
      </c>
      <c r="R123" s="15"/>
      <c r="S123" s="14">
        <f>R123*30</f>
        <v>0</v>
      </c>
      <c r="T123" s="14">
        <f>G123+I123+K123+M123+O123+Q123+S123</f>
        <v>1420</v>
      </c>
    </row>
    <row r="124" s="2" customFormat="1" ht="22" customHeight="1" spans="1:20">
      <c r="A124" s="14">
        <v>121</v>
      </c>
      <c r="B124" s="14" t="s">
        <v>16</v>
      </c>
      <c r="C124" s="16" t="s">
        <v>179</v>
      </c>
      <c r="D124" s="15" t="s">
        <v>180</v>
      </c>
      <c r="E124" s="15">
        <v>3</v>
      </c>
      <c r="F124" s="15">
        <v>3</v>
      </c>
      <c r="G124" s="14">
        <f>F124*260</f>
        <v>780</v>
      </c>
      <c r="H124" s="15"/>
      <c r="I124" s="14">
        <f>H124*1000</f>
        <v>0</v>
      </c>
      <c r="J124" s="15"/>
      <c r="K124" s="14">
        <f>J124*200</f>
        <v>0</v>
      </c>
      <c r="L124" s="15">
        <v>100</v>
      </c>
      <c r="M124" s="14">
        <f>L124*3.5</f>
        <v>350</v>
      </c>
      <c r="N124" s="15"/>
      <c r="O124" s="14">
        <f>N124*3.5</f>
        <v>0</v>
      </c>
      <c r="P124" s="15"/>
      <c r="Q124" s="14">
        <f>P124*20</f>
        <v>0</v>
      </c>
      <c r="R124" s="15"/>
      <c r="S124" s="14">
        <f>R124*30</f>
        <v>0</v>
      </c>
      <c r="T124" s="14">
        <f>G124+I124+K124+M124+O124+Q124+S124</f>
        <v>1130</v>
      </c>
    </row>
    <row r="125" s="2" customFormat="1" ht="22" customHeight="1" spans="1:20">
      <c r="A125" s="14">
        <v>122</v>
      </c>
      <c r="B125" s="14" t="s">
        <v>16</v>
      </c>
      <c r="C125" s="16" t="s">
        <v>181</v>
      </c>
      <c r="D125" s="15" t="s">
        <v>182</v>
      </c>
      <c r="E125" s="15">
        <v>3</v>
      </c>
      <c r="F125" s="15"/>
      <c r="G125" s="14">
        <f>F125*260</f>
        <v>0</v>
      </c>
      <c r="H125" s="15"/>
      <c r="I125" s="14">
        <f>H125*1000</f>
        <v>0</v>
      </c>
      <c r="J125" s="15"/>
      <c r="K125" s="14">
        <f>J125*200</f>
        <v>0</v>
      </c>
      <c r="L125" s="15">
        <v>100</v>
      </c>
      <c r="M125" s="14">
        <f>L125*3.5</f>
        <v>350</v>
      </c>
      <c r="N125" s="15"/>
      <c r="O125" s="14">
        <f>N125*3.5</f>
        <v>0</v>
      </c>
      <c r="P125" s="15"/>
      <c r="Q125" s="14">
        <f>P125*20</f>
        <v>0</v>
      </c>
      <c r="R125" s="15"/>
      <c r="S125" s="14">
        <f>R125*30</f>
        <v>0</v>
      </c>
      <c r="T125" s="14">
        <f>G125+I125+K125+M125+O125+Q125+S125</f>
        <v>350</v>
      </c>
    </row>
    <row r="126" s="2" customFormat="1" ht="22" customHeight="1" spans="1:20">
      <c r="A126" s="14">
        <v>123</v>
      </c>
      <c r="B126" s="14" t="s">
        <v>16</v>
      </c>
      <c r="C126" s="16" t="s">
        <v>183</v>
      </c>
      <c r="D126" s="15" t="s">
        <v>184</v>
      </c>
      <c r="E126" s="15">
        <v>4</v>
      </c>
      <c r="F126" s="15"/>
      <c r="G126" s="14">
        <f>F126*260</f>
        <v>0</v>
      </c>
      <c r="H126" s="15"/>
      <c r="I126" s="14">
        <f>H126*1000</f>
        <v>0</v>
      </c>
      <c r="J126" s="15"/>
      <c r="K126" s="14">
        <f>J126*200</f>
        <v>0</v>
      </c>
      <c r="L126" s="15">
        <v>20</v>
      </c>
      <c r="M126" s="14">
        <f>L126*3.5</f>
        <v>70</v>
      </c>
      <c r="N126" s="15"/>
      <c r="O126" s="14">
        <f>N126*3.5</f>
        <v>0</v>
      </c>
      <c r="P126" s="15"/>
      <c r="Q126" s="14">
        <f>P126*20</f>
        <v>0</v>
      </c>
      <c r="R126" s="15"/>
      <c r="S126" s="14">
        <f>R126*30</f>
        <v>0</v>
      </c>
      <c r="T126" s="14">
        <f>G126+I126+K126+M126+O126+Q126+S126</f>
        <v>70</v>
      </c>
    </row>
    <row r="127" s="2" customFormat="1" ht="22" customHeight="1" spans="1:20">
      <c r="A127" s="14">
        <v>124</v>
      </c>
      <c r="B127" s="14" t="s">
        <v>16</v>
      </c>
      <c r="C127" s="16" t="s">
        <v>183</v>
      </c>
      <c r="D127" s="15" t="s">
        <v>185</v>
      </c>
      <c r="E127" s="15">
        <v>2</v>
      </c>
      <c r="F127" s="15">
        <v>2</v>
      </c>
      <c r="G127" s="14">
        <f>F127*260</f>
        <v>520</v>
      </c>
      <c r="H127" s="15"/>
      <c r="I127" s="14">
        <f>H127*1000</f>
        <v>0</v>
      </c>
      <c r="J127" s="15"/>
      <c r="K127" s="14">
        <f>J127*200</f>
        <v>0</v>
      </c>
      <c r="L127" s="15">
        <v>20</v>
      </c>
      <c r="M127" s="14">
        <f>L127*3.5</f>
        <v>70</v>
      </c>
      <c r="N127" s="15"/>
      <c r="O127" s="14">
        <f>N127*3.5</f>
        <v>0</v>
      </c>
      <c r="P127" s="15"/>
      <c r="Q127" s="14">
        <f>P127*20</f>
        <v>0</v>
      </c>
      <c r="R127" s="15"/>
      <c r="S127" s="14">
        <f>R127*30</f>
        <v>0</v>
      </c>
      <c r="T127" s="14">
        <f>G127+I127+K127+M127+O127+Q127+S127</f>
        <v>590</v>
      </c>
    </row>
    <row r="128" s="2" customFormat="1" ht="22" customHeight="1" spans="1:20">
      <c r="A128" s="14">
        <v>125</v>
      </c>
      <c r="B128" s="14" t="s">
        <v>16</v>
      </c>
      <c r="C128" s="16" t="s">
        <v>179</v>
      </c>
      <c r="D128" s="15" t="s">
        <v>186</v>
      </c>
      <c r="E128" s="15">
        <v>5</v>
      </c>
      <c r="F128" s="15">
        <v>2</v>
      </c>
      <c r="G128" s="14">
        <f>F128*260</f>
        <v>520</v>
      </c>
      <c r="H128" s="15"/>
      <c r="I128" s="14">
        <f>H128*1000</f>
        <v>0</v>
      </c>
      <c r="J128" s="15"/>
      <c r="K128" s="14">
        <f>J128*200</f>
        <v>0</v>
      </c>
      <c r="L128" s="15">
        <v>30</v>
      </c>
      <c r="M128" s="14">
        <f>L128*3.5</f>
        <v>105</v>
      </c>
      <c r="N128" s="15"/>
      <c r="O128" s="14">
        <f>N128*3.5</f>
        <v>0</v>
      </c>
      <c r="P128" s="15"/>
      <c r="Q128" s="14">
        <f>P128*20</f>
        <v>0</v>
      </c>
      <c r="R128" s="15"/>
      <c r="S128" s="14">
        <f>R128*30</f>
        <v>0</v>
      </c>
      <c r="T128" s="14">
        <f>G128+I128+K128+M128+O128+Q128+S128</f>
        <v>625</v>
      </c>
    </row>
    <row r="129" s="2" customFormat="1" ht="22" customHeight="1" spans="1:20">
      <c r="A129" s="14">
        <v>126</v>
      </c>
      <c r="B129" s="14" t="s">
        <v>16</v>
      </c>
      <c r="C129" s="16" t="s">
        <v>183</v>
      </c>
      <c r="D129" s="15" t="s">
        <v>187</v>
      </c>
      <c r="E129" s="15">
        <v>5</v>
      </c>
      <c r="F129" s="15"/>
      <c r="G129" s="14">
        <f>F129*260</f>
        <v>0</v>
      </c>
      <c r="H129" s="15"/>
      <c r="I129" s="14">
        <f>H129*1000</f>
        <v>0</v>
      </c>
      <c r="J129" s="15"/>
      <c r="K129" s="14">
        <f>J129*200</f>
        <v>0</v>
      </c>
      <c r="L129" s="15">
        <v>600</v>
      </c>
      <c r="M129" s="14">
        <v>1000</v>
      </c>
      <c r="N129" s="15"/>
      <c r="O129" s="14">
        <f>N129*3.5</f>
        <v>0</v>
      </c>
      <c r="P129" s="15"/>
      <c r="Q129" s="14">
        <f>P129*20</f>
        <v>0</v>
      </c>
      <c r="R129" s="15"/>
      <c r="S129" s="14">
        <f>R129*30</f>
        <v>0</v>
      </c>
      <c r="T129" s="14">
        <f>G129+I129+K129+M129+O129+Q129+S129</f>
        <v>1000</v>
      </c>
    </row>
    <row r="130" s="2" customFormat="1" ht="22" customHeight="1" spans="1:20">
      <c r="A130" s="14">
        <v>127</v>
      </c>
      <c r="B130" s="14" t="s">
        <v>16</v>
      </c>
      <c r="C130" s="16" t="s">
        <v>188</v>
      </c>
      <c r="D130" s="15" t="s">
        <v>189</v>
      </c>
      <c r="E130" s="15">
        <v>7</v>
      </c>
      <c r="F130" s="15"/>
      <c r="G130" s="14">
        <f>F130*260</f>
        <v>0</v>
      </c>
      <c r="H130" s="15"/>
      <c r="I130" s="14">
        <f>H130*1000</f>
        <v>0</v>
      </c>
      <c r="J130" s="15"/>
      <c r="K130" s="14">
        <f>J130*200</f>
        <v>0</v>
      </c>
      <c r="L130" s="15">
        <v>100</v>
      </c>
      <c r="M130" s="14">
        <f>L130*3.5</f>
        <v>350</v>
      </c>
      <c r="N130" s="15"/>
      <c r="O130" s="14">
        <f>N130*3.5</f>
        <v>0</v>
      </c>
      <c r="P130" s="15"/>
      <c r="Q130" s="14">
        <f>P130*20</f>
        <v>0</v>
      </c>
      <c r="R130" s="15"/>
      <c r="S130" s="14">
        <f>R130*30</f>
        <v>0</v>
      </c>
      <c r="T130" s="14">
        <f>G130+I130+K130+M130+O130+Q130+S130</f>
        <v>350</v>
      </c>
    </row>
    <row r="131" s="2" customFormat="1" ht="22" customHeight="1" spans="1:20">
      <c r="A131" s="14">
        <v>128</v>
      </c>
      <c r="B131" s="14" t="s">
        <v>16</v>
      </c>
      <c r="C131" s="16" t="s">
        <v>183</v>
      </c>
      <c r="D131" s="15" t="s">
        <v>37</v>
      </c>
      <c r="E131" s="15">
        <v>1</v>
      </c>
      <c r="F131" s="15"/>
      <c r="G131" s="14">
        <f>F131*260</f>
        <v>0</v>
      </c>
      <c r="H131" s="15"/>
      <c r="I131" s="14">
        <f>H131*1000</f>
        <v>0</v>
      </c>
      <c r="J131" s="15"/>
      <c r="K131" s="14">
        <f>J131*200</f>
        <v>0</v>
      </c>
      <c r="L131" s="15">
        <v>30</v>
      </c>
      <c r="M131" s="14">
        <f>L131*3.5</f>
        <v>105</v>
      </c>
      <c r="N131" s="15"/>
      <c r="O131" s="14">
        <f>N131*3.5</f>
        <v>0</v>
      </c>
      <c r="P131" s="15"/>
      <c r="Q131" s="14">
        <f>P131*20</f>
        <v>0</v>
      </c>
      <c r="R131" s="15"/>
      <c r="S131" s="14">
        <f>R131*30</f>
        <v>0</v>
      </c>
      <c r="T131" s="14">
        <f>G131+I131+K131+M131+O131+Q131+S131</f>
        <v>105</v>
      </c>
    </row>
    <row r="132" s="2" customFormat="1" ht="22" customHeight="1" spans="1:20">
      <c r="A132" s="14">
        <v>129</v>
      </c>
      <c r="B132" s="14" t="s">
        <v>16</v>
      </c>
      <c r="C132" s="16" t="s">
        <v>183</v>
      </c>
      <c r="D132" s="15" t="s">
        <v>190</v>
      </c>
      <c r="E132" s="15">
        <v>7</v>
      </c>
      <c r="F132" s="15">
        <v>2</v>
      </c>
      <c r="G132" s="14">
        <f>F132*260</f>
        <v>520</v>
      </c>
      <c r="H132" s="15"/>
      <c r="I132" s="14">
        <f>H132*1000</f>
        <v>0</v>
      </c>
      <c r="J132" s="15"/>
      <c r="K132" s="14">
        <f>J132*200</f>
        <v>0</v>
      </c>
      <c r="L132" s="15">
        <v>500</v>
      </c>
      <c r="M132" s="14">
        <v>1000</v>
      </c>
      <c r="N132" s="15"/>
      <c r="O132" s="14">
        <f>N132*3.5</f>
        <v>0</v>
      </c>
      <c r="P132" s="15"/>
      <c r="Q132" s="14">
        <f>P132*20</f>
        <v>0</v>
      </c>
      <c r="R132" s="15"/>
      <c r="S132" s="14">
        <f>R132*30</f>
        <v>0</v>
      </c>
      <c r="T132" s="14">
        <f>G132+I132+K132+M132+O132+Q132+S132</f>
        <v>1520</v>
      </c>
    </row>
    <row r="133" s="2" customFormat="1" ht="22" customHeight="1" spans="1:20">
      <c r="A133" s="14">
        <v>130</v>
      </c>
      <c r="B133" s="14" t="s">
        <v>16</v>
      </c>
      <c r="C133" s="16" t="s">
        <v>183</v>
      </c>
      <c r="D133" s="15" t="s">
        <v>191</v>
      </c>
      <c r="E133" s="15">
        <v>4</v>
      </c>
      <c r="F133" s="15"/>
      <c r="G133" s="14">
        <f>F133*260</f>
        <v>0</v>
      </c>
      <c r="H133" s="15"/>
      <c r="I133" s="14">
        <f>H133*1000</f>
        <v>0</v>
      </c>
      <c r="J133" s="15"/>
      <c r="K133" s="14">
        <f>J133*200</f>
        <v>0</v>
      </c>
      <c r="L133" s="15">
        <v>2000</v>
      </c>
      <c r="M133" s="14">
        <v>1000</v>
      </c>
      <c r="N133" s="15"/>
      <c r="O133" s="14">
        <f>N133*3.5</f>
        <v>0</v>
      </c>
      <c r="P133" s="15"/>
      <c r="Q133" s="14">
        <f>P133*20</f>
        <v>0</v>
      </c>
      <c r="R133" s="15"/>
      <c r="S133" s="14">
        <f>R133*30</f>
        <v>0</v>
      </c>
      <c r="T133" s="14">
        <f>G133+I133+K133+M133+O133+Q133+S133</f>
        <v>1000</v>
      </c>
    </row>
    <row r="134" s="2" customFormat="1" ht="22" customHeight="1" spans="1:20">
      <c r="A134" s="14">
        <v>131</v>
      </c>
      <c r="B134" s="14" t="s">
        <v>16</v>
      </c>
      <c r="C134" s="16" t="s">
        <v>192</v>
      </c>
      <c r="D134" s="15" t="s">
        <v>193</v>
      </c>
      <c r="E134" s="15">
        <v>5</v>
      </c>
      <c r="F134" s="15"/>
      <c r="G134" s="14">
        <f>F134*260</f>
        <v>0</v>
      </c>
      <c r="H134" s="15"/>
      <c r="I134" s="14">
        <f>H134*1000</f>
        <v>0</v>
      </c>
      <c r="J134" s="15"/>
      <c r="K134" s="14">
        <f>J134*200</f>
        <v>0</v>
      </c>
      <c r="L134" s="15">
        <v>20</v>
      </c>
      <c r="M134" s="14">
        <f>L134*3.5</f>
        <v>70</v>
      </c>
      <c r="N134" s="15"/>
      <c r="O134" s="14">
        <f>N134*3.5</f>
        <v>0</v>
      </c>
      <c r="P134" s="15"/>
      <c r="Q134" s="14">
        <f>P134*20</f>
        <v>0</v>
      </c>
      <c r="R134" s="15"/>
      <c r="S134" s="14">
        <f>R134*30</f>
        <v>0</v>
      </c>
      <c r="T134" s="14">
        <f>G134+I134+K134+M134+O134+Q134+S134</f>
        <v>70</v>
      </c>
    </row>
    <row r="135" s="5" customFormat="1" ht="22" customHeight="1" spans="1:20">
      <c r="A135" s="19" t="s">
        <v>194</v>
      </c>
      <c r="B135" s="19"/>
      <c r="C135" s="20"/>
      <c r="D135" s="21"/>
      <c r="E135" s="21"/>
      <c r="F135" s="21">
        <f>SUM(F4:F134)</f>
        <v>257</v>
      </c>
      <c r="G135" s="19">
        <f>SUM(G4:G134)</f>
        <v>64040</v>
      </c>
      <c r="H135" s="21">
        <f>SUM(H4:H134)</f>
        <v>54</v>
      </c>
      <c r="I135" s="19">
        <f>SUM(I4:I134)</f>
        <v>14000</v>
      </c>
      <c r="J135" s="21">
        <f>SUM(J4:J134)</f>
        <v>122</v>
      </c>
      <c r="K135" s="19">
        <f>SUM(K4:K134)</f>
        <v>17000</v>
      </c>
      <c r="L135" s="21">
        <f>SUM(L4:L134)</f>
        <v>11671</v>
      </c>
      <c r="M135" s="19">
        <f>SUM(M4:M134)</f>
        <v>24661</v>
      </c>
      <c r="N135" s="21"/>
      <c r="O135" s="19">
        <f>SUM(O4:O134)</f>
        <v>0</v>
      </c>
      <c r="P135" s="21"/>
      <c r="Q135" s="19">
        <f>SUM(Q4:Q134)</f>
        <v>0</v>
      </c>
      <c r="R135" s="21">
        <f>SUM(R4:R134)</f>
        <v>108</v>
      </c>
      <c r="S135" s="19">
        <f>SUM(S4:S134)</f>
        <v>2540</v>
      </c>
      <c r="T135" s="19">
        <f>SUM(T4:T134)</f>
        <v>122241</v>
      </c>
    </row>
    <row r="136" s="2" customFormat="1" ht="80" customHeight="1" spans="1:20">
      <c r="A136" s="22" t="s">
        <v>195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</sheetData>
  <autoFilter ref="A3:T136">
    <extLst/>
  </autoFilter>
  <mergeCells count="9">
    <mergeCell ref="A1:T1"/>
    <mergeCell ref="F2:S2"/>
    <mergeCell ref="A136:T136"/>
    <mergeCell ref="A2:A3"/>
    <mergeCell ref="B2:B3"/>
    <mergeCell ref="C2:C3"/>
    <mergeCell ref="D2:D3"/>
    <mergeCell ref="E2:E3"/>
    <mergeCell ref="T2:T3"/>
  </mergeCells>
  <conditionalFormatting sqref="D1">
    <cfRule type="duplicateValues" dxfId="0" priority="9"/>
  </conditionalFormatting>
  <conditionalFormatting sqref="D115">
    <cfRule type="duplicateValues" dxfId="0" priority="4"/>
    <cfRule type="duplicateValues" dxfId="0" priority="3"/>
  </conditionalFormatting>
  <conditionalFormatting sqref="D122">
    <cfRule type="duplicateValues" dxfId="0" priority="2"/>
    <cfRule type="duplicateValues" dxfId="0" priority="1"/>
  </conditionalFormatting>
  <conditionalFormatting sqref="D66:D93">
    <cfRule type="duplicateValues" dxfId="0" priority="7"/>
  </conditionalFormatting>
  <conditionalFormatting sqref="D51 D53:D65">
    <cfRule type="duplicateValues" dxfId="0" priority="8"/>
  </conditionalFormatting>
  <conditionalFormatting sqref="D116:D121 D94:D114 D123:D135">
    <cfRule type="duplicateValues" dxfId="0" priority="6"/>
    <cfRule type="duplicateValues" dxfId="0" priority="5"/>
  </conditionalFormatting>
  <pageMargins left="0.751388888888889" right="0.751388888888889" top="0.629861111111111" bottom="0.629861111111111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2022-06-30T02:23:59Z</dcterms:created>
  <dcterms:modified xsi:type="dcterms:W3CDTF">2022-06-30T02:36:35Z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D3DF2E45B4F544B0A205EAE33C6B08AF</vt:lpwstr>
  </property>
  <property fmtid="{D5CDD505-2E9C-101B-9397-08002B2CF9AE}" pid="3" name="KSOProductBuildVer">
    <vt:lpwstr>2052-11.1.0.11830</vt:lpwstr>
  </property>
</Properties>
</file>