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A406主要畜禽" sheetId="2" r:id="rId1"/>
    <sheet name="分村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<sst xmlns="http://schemas.openxmlformats.org/spreadsheetml/2006/main" count="269" uniqueCount="126">
  <si>
    <t>主要畜禽生产情况</t>
  </si>
  <si>
    <t>表    号：</t>
  </si>
  <si>
    <t>鄂  Ａ  ４  ０  ６ 表</t>
  </si>
  <si>
    <t>制定机关：</t>
  </si>
  <si>
    <t>国家统计局湖北调查总队</t>
  </si>
  <si>
    <t>综合机关名称：         乡镇（盖章）</t>
  </si>
  <si>
    <t>批准文号：</t>
  </si>
  <si>
    <t>国统制〔2024〕51号</t>
  </si>
  <si>
    <t xml:space="preserve">                     </t>
  </si>
  <si>
    <t>20  年   季</t>
  </si>
  <si>
    <t>有效期至：</t>
  </si>
  <si>
    <t>2 0 2 5年 1 月</t>
  </si>
  <si>
    <t>指标名称</t>
  </si>
  <si>
    <t>计量单位</t>
  </si>
  <si>
    <t>代码</t>
  </si>
  <si>
    <t>本　　期</t>
  </si>
  <si>
    <t>甲</t>
  </si>
  <si>
    <t>乙</t>
  </si>
  <si>
    <t>丙</t>
  </si>
  <si>
    <t>一、畜禽存栏</t>
  </si>
  <si>
    <t>—</t>
  </si>
  <si>
    <t>猪</t>
  </si>
  <si>
    <t>头</t>
  </si>
  <si>
    <t xml:space="preserve">  其中：能繁殖母猪</t>
  </si>
  <si>
    <t>牛</t>
  </si>
  <si>
    <t xml:space="preserve">  其中：肉牛</t>
  </si>
  <si>
    <t xml:space="preserve">       奶牛</t>
  </si>
  <si>
    <t>羊</t>
  </si>
  <si>
    <t>只</t>
  </si>
  <si>
    <t xml:space="preserve">  1.山羊</t>
  </si>
  <si>
    <t xml:space="preserve">  2.绵羊</t>
  </si>
  <si>
    <t>活家禽</t>
  </si>
  <si>
    <t xml:space="preserve">  其中：活鸡</t>
  </si>
  <si>
    <t xml:space="preserve">     其中：肉鸡</t>
  </si>
  <si>
    <t xml:space="preserve">           蛋鸡</t>
  </si>
  <si>
    <t>二、畜禽出栏</t>
  </si>
  <si>
    <t>三、畜禽产品产量</t>
  </si>
  <si>
    <t>猪肉</t>
  </si>
  <si>
    <t>吨</t>
  </si>
  <si>
    <t>牛肉</t>
  </si>
  <si>
    <t>羊肉</t>
  </si>
  <si>
    <t xml:space="preserve">  1.山羊肉</t>
  </si>
  <si>
    <t xml:space="preserve">  2.绵羊肉</t>
  </si>
  <si>
    <t>禽肉</t>
  </si>
  <si>
    <t xml:space="preserve">  其中：鸡肉</t>
  </si>
  <si>
    <t>禽蛋</t>
  </si>
  <si>
    <t xml:space="preserve">  其中：鸡蛋</t>
  </si>
  <si>
    <t>生牛奶</t>
  </si>
  <si>
    <t>单位负责人： 但汉骞             填表人：李凡波              报出日期：2024年6月26 日</t>
  </si>
  <si>
    <t>说明：1.本表由国家统计局市、州、省直管市、神农架林区调查队上报。
2.统计范围是辖区内全部农业生产经营单位及养殖户。
3.本表存栏指标为各季末时点数，出栏及产量指标为本季度单季合计数，不填累计数。
4.报送时间为季末25日前，报送方式为电子邮件。</t>
  </si>
  <si>
    <r>
      <rPr>
        <b/>
        <sz val="18"/>
        <color theme="1"/>
        <rFont val="宋体"/>
        <charset val="134"/>
        <scheme val="minor"/>
      </rPr>
      <t>2024年</t>
    </r>
    <r>
      <rPr>
        <b/>
        <u/>
        <sz val="18"/>
        <color theme="1"/>
        <rFont val="宋体"/>
        <charset val="134"/>
        <scheme val="minor"/>
      </rPr>
      <t>2</t>
    </r>
    <r>
      <rPr>
        <b/>
        <sz val="18"/>
        <color theme="1"/>
        <rFont val="宋体"/>
        <charset val="134"/>
        <scheme val="minor"/>
      </rPr>
      <t>季度赤壁市</t>
    </r>
    <r>
      <rPr>
        <b/>
        <sz val="18"/>
        <color rgb="FFFF0000"/>
        <rFont val="宋体"/>
        <charset val="134"/>
        <scheme val="minor"/>
      </rPr>
      <t>官塘驿镇</t>
    </r>
    <r>
      <rPr>
        <b/>
        <sz val="18"/>
        <color theme="1"/>
        <rFont val="宋体"/>
        <charset val="134"/>
        <scheme val="minor"/>
      </rPr>
      <t>主要畜禽生产分村统计表</t>
    </r>
  </si>
  <si>
    <t>全镇本季度</t>
  </si>
  <si>
    <t>上年同期</t>
  </si>
  <si>
    <t>增减%</t>
  </si>
  <si>
    <t>御屏山村</t>
  </si>
  <si>
    <t>泉口村</t>
  </si>
  <si>
    <t>幸福堰村</t>
  </si>
  <si>
    <t>独山村</t>
  </si>
  <si>
    <t>十八里畈</t>
  </si>
  <si>
    <t>官塘村</t>
  </si>
  <si>
    <t>石榴泉村</t>
  </si>
  <si>
    <t>西湾村</t>
  </si>
  <si>
    <t>方秀畈村</t>
  </si>
  <si>
    <t>白羊村</t>
  </si>
  <si>
    <t>大贵村</t>
  </si>
  <si>
    <t>龙凤山村</t>
  </si>
  <si>
    <t>双丘村</t>
  </si>
  <si>
    <t>黄沙村</t>
  </si>
  <si>
    <t>张司边村</t>
  </si>
  <si>
    <t>随阳村</t>
  </si>
  <si>
    <t>老虎岩村</t>
  </si>
  <si>
    <t>葛仙山村</t>
  </si>
  <si>
    <t>洋泉畈村</t>
  </si>
  <si>
    <t>大竹山村</t>
  </si>
  <si>
    <t>丰乐畈村</t>
  </si>
  <si>
    <t>泉洪岭村</t>
  </si>
  <si>
    <t>所有村汇总数</t>
  </si>
  <si>
    <t>汇总数-全镇本季度</t>
  </si>
  <si>
    <t xml:space="preserve"> 填报人：</t>
  </si>
  <si>
    <t>陈小萍</t>
  </si>
  <si>
    <t>但明</t>
  </si>
  <si>
    <t>王巍</t>
  </si>
  <si>
    <t>方大江</t>
  </si>
  <si>
    <t>王猛</t>
  </si>
  <si>
    <t>张晶晶</t>
  </si>
  <si>
    <t>邓芬</t>
  </si>
  <si>
    <t>李佳</t>
  </si>
  <si>
    <t>曾玲</t>
  </si>
  <si>
    <t>阳艳群</t>
  </si>
  <si>
    <t>吴琴</t>
  </si>
  <si>
    <t>吴梅</t>
  </si>
  <si>
    <t>李佳佳</t>
  </si>
  <si>
    <t>彭小玲</t>
  </si>
  <si>
    <t>陈亚萍</t>
  </si>
  <si>
    <t>余乔</t>
  </si>
  <si>
    <t>罗乔</t>
  </si>
  <si>
    <t>施姣</t>
  </si>
  <si>
    <t>喻思玲</t>
  </si>
  <si>
    <t>袁芳</t>
  </si>
  <si>
    <t>叶智</t>
  </si>
  <si>
    <t>刘俊豪</t>
  </si>
  <si>
    <t>单位负责人</t>
  </si>
  <si>
    <t>刘江湖</t>
  </si>
  <si>
    <t>但汉洲</t>
  </si>
  <si>
    <t>欧阳建坤</t>
  </si>
  <si>
    <t>任贤海</t>
  </si>
  <si>
    <t>冯小红</t>
  </si>
  <si>
    <t>修炎平</t>
  </si>
  <si>
    <t>曹海东</t>
  </si>
  <si>
    <t>胡克民</t>
  </si>
  <si>
    <t>王春华</t>
  </si>
  <si>
    <t>王丛金</t>
  </si>
  <si>
    <t>刘志涛</t>
  </si>
  <si>
    <t>张友明</t>
  </si>
  <si>
    <t>罗嘉</t>
  </si>
  <si>
    <t>黄河林</t>
  </si>
  <si>
    <t>刘弄璋</t>
  </si>
  <si>
    <t>陈松珍</t>
  </si>
  <si>
    <t>何清</t>
  </si>
  <si>
    <t>王华平</t>
  </si>
  <si>
    <t>付兴华</t>
  </si>
  <si>
    <t>喻能军</t>
  </si>
  <si>
    <t>赵亮</t>
  </si>
  <si>
    <t>单位负责人：但汉骞</t>
  </si>
  <si>
    <t>填报人：李凡波</t>
  </si>
  <si>
    <t>报送时间：2024年6月26日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</si>
</sst>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_ "/>
    <numFmt numFmtId="178" formatCode="0.00_ "/>
    <numFmt numFmtId="179" formatCode="#,##0_ "/>
    <numFmt numFmtId="180" formatCode="#,##0.0000_ "/>
  </numFmts>
  <fonts count="5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B05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b/>
      <sz val="9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00B050"/>
      <name val="宋体"/>
      <charset val="134"/>
    </font>
    <font>
      <sz val="10"/>
      <color rgb="FF00B050"/>
      <name val="宋体"/>
      <charset val="134"/>
    </font>
    <font>
      <b/>
      <sz val="10"/>
      <name val="宋体"/>
      <charset val="134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FF00"/>
      <name val="宋体"/>
      <charset val="134"/>
    </font>
    <font>
      <sz val="10"/>
      <color theme="0"/>
      <name val="宋体"/>
      <charset val="134"/>
    </font>
    <font>
      <sz val="10"/>
      <color rgb="FFFFFF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16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10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theme="1"/>
      <name val="宋体"/>
      <charset val="134"/>
      <scheme val="minor"/>
    </font>
    <font>
      <b/>
      <sz val="18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" borderId="19" applyNumberFormat="0" applyAlignment="0" applyProtection="0">
      <alignment vertical="center"/>
    </xf>
    <xf numFmtId="0" fontId="41" fillId="7" borderId="20" applyNumberFormat="0" applyAlignment="0" applyProtection="0">
      <alignment vertical="center"/>
    </xf>
    <xf numFmtId="0" fontId="42" fillId="7" borderId="19" applyNumberFormat="0" applyAlignment="0" applyProtection="0">
      <alignment vertical="center"/>
    </xf>
    <xf numFmtId="0" fontId="43" fillId="8" borderId="21" applyNumberFormat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justify" vertical="center" wrapText="1"/>
    </xf>
    <xf numFmtId="0" fontId="12" fillId="0" borderId="5" xfId="0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>
      <alignment horizontal="justify" vertical="center" wrapText="1" indent="3"/>
    </xf>
    <xf numFmtId="0" fontId="12" fillId="0" borderId="6" xfId="0" applyFont="1" applyFill="1" applyBorder="1" applyAlignment="1">
      <alignment horizontal="center" vertical="top" wrapText="1"/>
    </xf>
    <xf numFmtId="177" fontId="12" fillId="0" borderId="6" xfId="0" applyNumberFormat="1" applyFont="1" applyFill="1" applyBorder="1" applyAlignment="1">
      <alignment horizontal="center" vertical="top" wrapText="1"/>
    </xf>
    <xf numFmtId="10" fontId="12" fillId="0" borderId="6" xfId="0" applyNumberFormat="1" applyFont="1" applyFill="1" applyBorder="1" applyAlignment="1">
      <alignment horizontal="center" vertical="top" wrapText="1"/>
    </xf>
    <xf numFmtId="176" fontId="12" fillId="0" borderId="6" xfId="0" applyNumberFormat="1" applyFont="1" applyFill="1" applyBorder="1" applyAlignment="1">
      <alignment horizontal="justify" vertical="center" wrapText="1"/>
    </xf>
    <xf numFmtId="176" fontId="12" fillId="0" borderId="6" xfId="0" applyNumberFormat="1" applyFont="1" applyFill="1" applyBorder="1" applyAlignment="1">
      <alignment horizontal="justify" vertical="center" wrapText="1" indent="4"/>
    </xf>
    <xf numFmtId="176" fontId="12" fillId="0" borderId="6" xfId="0" applyNumberFormat="1" applyFont="1" applyFill="1" applyBorder="1" applyAlignment="1">
      <alignment horizontal="justify" vertical="center" wrapText="1" indent="7"/>
    </xf>
    <xf numFmtId="0" fontId="12" fillId="0" borderId="6" xfId="0" applyNumberFormat="1" applyFont="1" applyFill="1" applyBorder="1" applyAlignment="1">
      <alignment horizontal="center" vertical="top" wrapText="1"/>
    </xf>
    <xf numFmtId="176" fontId="13" fillId="0" borderId="6" xfId="0" applyNumberFormat="1" applyFont="1" applyFill="1" applyBorder="1" applyAlignment="1">
      <alignment horizontal="justify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top" wrapText="1"/>
    </xf>
    <xf numFmtId="10" fontId="14" fillId="0" borderId="6" xfId="0" applyNumberFormat="1" applyFont="1" applyFill="1" applyBorder="1" applyAlignment="1">
      <alignment horizontal="center" vertical="top" wrapText="1"/>
    </xf>
    <xf numFmtId="177" fontId="14" fillId="0" borderId="6" xfId="0" applyNumberFormat="1" applyFont="1" applyFill="1" applyBorder="1" applyAlignment="1">
      <alignment horizontal="center" vertical="top" wrapText="1"/>
    </xf>
    <xf numFmtId="176" fontId="14" fillId="0" borderId="6" xfId="0" applyNumberFormat="1" applyFont="1" applyFill="1" applyBorder="1" applyAlignment="1">
      <alignment horizontal="justify" vertical="center" wrapText="1" indent="3"/>
    </xf>
    <xf numFmtId="0" fontId="14" fillId="0" borderId="6" xfId="0" applyFont="1" applyFill="1" applyBorder="1" applyAlignment="1">
      <alignment horizontal="center" vertical="top" wrapText="1"/>
    </xf>
    <xf numFmtId="0" fontId="14" fillId="0" borderId="6" xfId="0" applyNumberFormat="1" applyFont="1" applyFill="1" applyBorder="1" applyAlignment="1">
      <alignment horizontal="center" vertical="top" wrapText="1"/>
    </xf>
    <xf numFmtId="176" fontId="14" fillId="0" borderId="6" xfId="0" applyNumberFormat="1" applyFont="1" applyFill="1" applyBorder="1" applyAlignment="1">
      <alignment horizontal="justify" vertical="center" wrapText="1" indent="4"/>
    </xf>
    <xf numFmtId="176" fontId="15" fillId="0" borderId="6" xfId="0" applyNumberFormat="1" applyFont="1" applyFill="1" applyBorder="1" applyAlignment="1">
      <alignment horizontal="justify" vertical="center" wrapText="1"/>
    </xf>
    <xf numFmtId="0" fontId="8" fillId="0" borderId="6" xfId="0" applyFont="1" applyFill="1" applyBorder="1" applyAlignment="1">
      <alignment horizontal="center" vertical="top" wrapText="1"/>
    </xf>
    <xf numFmtId="10" fontId="8" fillId="0" borderId="6" xfId="0" applyNumberFormat="1" applyFont="1" applyFill="1" applyBorder="1" applyAlignment="1">
      <alignment horizontal="center" vertical="top" wrapText="1"/>
    </xf>
    <xf numFmtId="0" fontId="8" fillId="0" borderId="6" xfId="0" applyNumberFormat="1" applyFont="1" applyFill="1" applyBorder="1" applyAlignment="1">
      <alignment horizontal="center" vertical="top" wrapText="1"/>
    </xf>
    <xf numFmtId="176" fontId="8" fillId="0" borderId="6" xfId="0" applyNumberFormat="1" applyFont="1" applyFill="1" applyBorder="1" applyAlignment="1">
      <alignment horizontal="justify" vertical="center" wrapText="1" indent="3"/>
    </xf>
    <xf numFmtId="176" fontId="8" fillId="0" borderId="6" xfId="0" applyNumberFormat="1" applyFont="1" applyFill="1" applyBorder="1" applyAlignment="1">
      <alignment horizontal="center" vertical="top" wrapText="1"/>
    </xf>
    <xf numFmtId="176" fontId="8" fillId="0" borderId="6" xfId="0" applyNumberFormat="1" applyFont="1" applyFill="1" applyBorder="1" applyAlignment="1">
      <alignment horizontal="justify" vertical="center" wrapText="1" indent="4"/>
    </xf>
    <xf numFmtId="176" fontId="8" fillId="0" borderId="6" xfId="0" applyNumberFormat="1" applyFont="1" applyFill="1" applyBorder="1" applyAlignment="1">
      <alignment horizontal="justify" vertical="center" wrapText="1" indent="2"/>
    </xf>
    <xf numFmtId="176" fontId="8" fillId="0" borderId="7" xfId="0" applyNumberFormat="1" applyFont="1" applyFill="1" applyBorder="1" applyAlignment="1">
      <alignment horizontal="justify" vertical="center" wrapText="1" indent="3"/>
    </xf>
    <xf numFmtId="0" fontId="8" fillId="0" borderId="7" xfId="0" applyFont="1" applyFill="1" applyBorder="1" applyAlignment="1">
      <alignment horizontal="center" vertical="top" wrapText="1"/>
    </xf>
    <xf numFmtId="176" fontId="8" fillId="0" borderId="7" xfId="0" applyNumberFormat="1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Protection="1">
      <alignment vertical="center"/>
    </xf>
    <xf numFmtId="0" fontId="8" fillId="2" borderId="0" xfId="0" applyFont="1" applyFill="1" applyBorder="1" applyAlignment="1" applyProtection="1">
      <alignment horizontal="center" vertical="center" wrapText="1"/>
    </xf>
    <xf numFmtId="178" fontId="17" fillId="2" borderId="0" xfId="0" applyNumberFormat="1" applyFont="1" applyFill="1" applyBorder="1" applyAlignment="1" applyProtection="1">
      <alignment vertical="center"/>
    </xf>
    <xf numFmtId="178" fontId="18" fillId="2" borderId="0" xfId="0" applyNumberFormat="1" applyFont="1" applyFill="1" applyBorder="1" applyAlignment="1" applyProtection="1">
      <alignment horizontal="center" vertical="center"/>
    </xf>
    <xf numFmtId="178" fontId="19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Border="1">
      <alignment vertical="center"/>
    </xf>
    <xf numFmtId="178" fontId="17" fillId="2" borderId="0" xfId="0" applyNumberFormat="1" applyFont="1" applyFill="1" applyBorder="1" applyAlignment="1">
      <alignment vertical="center"/>
    </xf>
    <xf numFmtId="177" fontId="18" fillId="2" borderId="0" xfId="0" applyNumberFormat="1" applyFont="1" applyFill="1" applyBorder="1" applyAlignment="1">
      <alignment horizontal="center" vertical="center" wrapText="1"/>
    </xf>
    <xf numFmtId="178" fontId="17" fillId="2" borderId="0" xfId="0" applyNumberFormat="1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horizontal="center" vertical="center" wrapText="1"/>
    </xf>
    <xf numFmtId="178" fontId="4" fillId="2" borderId="0" xfId="0" applyNumberFormat="1" applyFont="1" applyFill="1" applyBorder="1" applyAlignment="1">
      <alignment horizontal="center" vertical="center" wrapText="1"/>
    </xf>
    <xf numFmtId="178" fontId="1" fillId="2" borderId="0" xfId="0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8" fillId="0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77" fontId="1" fillId="0" borderId="0" xfId="0" applyNumberFormat="1" applyFont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6" fontId="12" fillId="0" borderId="0" xfId="0" applyNumberFormat="1" applyFont="1" applyFill="1" applyBorder="1" applyAlignment="1">
      <alignment horizontal="center" vertical="top" wrapText="1"/>
    </xf>
    <xf numFmtId="177" fontId="12" fillId="0" borderId="0" xfId="0" applyNumberFormat="1" applyFont="1" applyFill="1" applyBorder="1" applyAlignment="1">
      <alignment horizontal="center" vertical="top" wrapText="1"/>
    </xf>
    <xf numFmtId="177" fontId="14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176" fontId="8" fillId="0" borderId="0" xfId="0" applyNumberFormat="1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78" fontId="17" fillId="0" borderId="0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17" fillId="0" borderId="0" xfId="0" applyNumberFormat="1" applyFont="1" applyFill="1" applyBorder="1" applyAlignment="1">
      <alignment vertical="center"/>
    </xf>
    <xf numFmtId="176" fontId="1" fillId="0" borderId="0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22" fillId="0" borderId="0" xfId="0" applyFont="1">
      <alignment vertical="center"/>
    </xf>
    <xf numFmtId="178" fontId="0" fillId="0" borderId="0" xfId="0" applyNumberFormat="1">
      <alignment vertical="center"/>
    </xf>
    <xf numFmtId="176" fontId="23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justify" vertical="center" wrapText="1"/>
    </xf>
    <xf numFmtId="0" fontId="17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57" fontId="27" fillId="0" borderId="0" xfId="0" applyNumberFormat="1" applyFont="1" applyAlignment="1">
      <alignment horizontal="justify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76" fontId="28" fillId="0" borderId="13" xfId="0" applyNumberFormat="1" applyFont="1" applyFill="1" applyBorder="1" applyAlignment="1">
      <alignment horizontal="justify" vertical="center" wrapText="1"/>
    </xf>
    <xf numFmtId="0" fontId="26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8" fillId="0" borderId="13" xfId="0" applyNumberFormat="1" applyFont="1" applyFill="1" applyBorder="1" applyAlignment="1">
      <alignment horizontal="justify" vertical="center" wrapText="1" indent="3"/>
    </xf>
    <xf numFmtId="0" fontId="27" fillId="0" borderId="6" xfId="0" applyFont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176" fontId="8" fillId="0" borderId="13" xfId="0" applyNumberFormat="1" applyFont="1" applyFill="1" applyBorder="1" applyAlignment="1">
      <alignment horizontal="justify" vertical="center" wrapText="1"/>
    </xf>
    <xf numFmtId="176" fontId="8" fillId="0" borderId="13" xfId="0" applyNumberFormat="1" applyFont="1" applyFill="1" applyBorder="1" applyAlignment="1">
      <alignment horizontal="justify" vertical="center" wrapText="1" indent="4"/>
    </xf>
    <xf numFmtId="176" fontId="8" fillId="0" borderId="13" xfId="0" applyNumberFormat="1" applyFont="1" applyFill="1" applyBorder="1" applyAlignment="1">
      <alignment horizontal="justify" vertical="center" wrapText="1" indent="7"/>
    </xf>
    <xf numFmtId="179" fontId="29" fillId="0" borderId="6" xfId="0" applyNumberFormat="1" applyFont="1" applyFill="1" applyBorder="1" applyAlignment="1">
      <alignment horizontal="center" vertical="center"/>
    </xf>
    <xf numFmtId="179" fontId="29" fillId="0" borderId="8" xfId="0" applyNumberFormat="1" applyFont="1" applyFill="1" applyBorder="1" applyAlignment="1">
      <alignment horizontal="center" vertical="center"/>
    </xf>
    <xf numFmtId="180" fontId="29" fillId="0" borderId="6" xfId="0" applyNumberFormat="1" applyFont="1" applyFill="1" applyBorder="1" applyAlignment="1">
      <alignment horizontal="center" vertical="center"/>
    </xf>
    <xf numFmtId="180" fontId="29" fillId="0" borderId="8" xfId="0" applyNumberFormat="1" applyFont="1" applyFill="1" applyBorder="1" applyAlignment="1">
      <alignment horizontal="center" vertical="center"/>
    </xf>
    <xf numFmtId="176" fontId="15" fillId="0" borderId="13" xfId="0" applyNumberFormat="1" applyFont="1" applyFill="1" applyBorder="1" applyAlignment="1">
      <alignment horizontal="justify" vertical="center" wrapText="1"/>
    </xf>
    <xf numFmtId="0" fontId="30" fillId="0" borderId="6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176" fontId="9" fillId="0" borderId="13" xfId="0" applyNumberFormat="1" applyFont="1" applyFill="1" applyBorder="1" applyAlignment="1">
      <alignment horizontal="justify" vertical="center" wrapText="1" indent="3"/>
    </xf>
    <xf numFmtId="176" fontId="9" fillId="0" borderId="13" xfId="0" applyNumberFormat="1" applyFont="1" applyFill="1" applyBorder="1" applyAlignment="1">
      <alignment horizontal="justify" vertical="center" wrapText="1" indent="2"/>
    </xf>
    <xf numFmtId="176" fontId="9" fillId="0" borderId="14" xfId="0" applyNumberFormat="1" applyFont="1" applyFill="1" applyBorder="1" applyAlignment="1">
      <alignment horizontal="justify" vertical="center" wrapText="1" indent="3"/>
    </xf>
    <xf numFmtId="0" fontId="26" fillId="0" borderId="7" xfId="0" applyFont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176" fontId="31" fillId="0" borderId="0" xfId="0" applyNumberFormat="1" applyFont="1" applyFill="1" applyAlignment="1">
      <alignment horizontal="left" vertical="center"/>
    </xf>
    <xf numFmtId="178" fontId="22" fillId="0" borderId="0" xfId="0" applyNumberFormat="1" applyFont="1">
      <alignment vertical="center"/>
    </xf>
    <xf numFmtId="176" fontId="25" fillId="0" borderId="0" xfId="0" applyNumberFormat="1" applyFont="1" applyFill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color rgb="FF9C0006"/>
      </font>
    </dxf>
    <dxf>
      <numFmt numFmtId="178" formatCode="0.00_ "/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workbookViewId="0">
      <selection activeCell="F21" sqref="F21"/>
    </sheetView>
  </sheetViews>
  <sheetFormatPr defaultColWidth="9" defaultRowHeight="14.4" outlineLevelCol="7"/>
  <cols>
    <col min="1" max="1" width="22.4444444444444" customWidth="1"/>
    <col min="4" max="4" width="9.88888888888889" customWidth="1"/>
    <col min="5" max="5" width="29.7777777777778" customWidth="1"/>
    <col min="8" max="8" width="13.75" style="97"/>
    <col min="10" max="10" width="12.6296296296296"/>
  </cols>
  <sheetData>
    <row r="1" ht="17.4" spans="1:5">
      <c r="A1" s="98" t="s">
        <v>0</v>
      </c>
      <c r="B1" s="98"/>
      <c r="C1" s="98"/>
      <c r="D1" s="98"/>
      <c r="E1" s="98"/>
    </row>
    <row r="2" ht="17.4" spans="1:5">
      <c r="A2" s="98"/>
      <c r="B2" s="98"/>
      <c r="C2" s="98"/>
      <c r="D2" s="98"/>
      <c r="E2" s="98"/>
    </row>
    <row r="3" ht="14" customHeight="1" spans="1:5">
      <c r="A3" s="99"/>
      <c r="B3" s="100"/>
      <c r="C3" s="100"/>
      <c r="D3" s="101" t="s">
        <v>1</v>
      </c>
      <c r="E3" s="102" t="s">
        <v>2</v>
      </c>
    </row>
    <row r="4" ht="14" customHeight="1" spans="1:5">
      <c r="A4" s="100"/>
      <c r="B4" s="100"/>
      <c r="C4" s="100"/>
      <c r="D4" s="101" t="s">
        <v>3</v>
      </c>
      <c r="E4" s="102" t="s">
        <v>4</v>
      </c>
    </row>
    <row r="5" ht="14" customHeight="1" spans="1:5">
      <c r="A5" s="103" t="s">
        <v>5</v>
      </c>
      <c r="B5" s="103"/>
      <c r="C5" s="103"/>
      <c r="D5" s="101" t="s">
        <v>6</v>
      </c>
      <c r="E5" s="102" t="s">
        <v>7</v>
      </c>
    </row>
    <row r="6" ht="14" customHeight="1" spans="1:5">
      <c r="A6" s="104" t="s">
        <v>8</v>
      </c>
      <c r="B6" s="105" t="s">
        <v>9</v>
      </c>
      <c r="C6" s="105"/>
      <c r="D6" s="101" t="s">
        <v>10</v>
      </c>
      <c r="E6" s="106" t="s">
        <v>11</v>
      </c>
    </row>
    <row r="7" ht="15.15" spans="1:5">
      <c r="A7" s="107" t="s">
        <v>12</v>
      </c>
      <c r="B7" s="108" t="s">
        <v>13</v>
      </c>
      <c r="C7" s="108" t="s">
        <v>14</v>
      </c>
      <c r="D7" s="108" t="s">
        <v>15</v>
      </c>
      <c r="E7" s="109"/>
    </row>
    <row r="8" spans="1:5">
      <c r="A8" s="110" t="s">
        <v>16</v>
      </c>
      <c r="B8" s="111" t="s">
        <v>17</v>
      </c>
      <c r="C8" s="111" t="s">
        <v>18</v>
      </c>
      <c r="D8" s="112">
        <v>1</v>
      </c>
      <c r="E8" s="113"/>
    </row>
    <row r="9" spans="1:5">
      <c r="A9" s="114" t="s">
        <v>19</v>
      </c>
      <c r="B9" s="115" t="s">
        <v>20</v>
      </c>
      <c r="C9" s="115" t="s">
        <v>20</v>
      </c>
      <c r="D9" s="116" t="s">
        <v>20</v>
      </c>
      <c r="E9" s="117"/>
    </row>
    <row r="10" spans="1:5">
      <c r="A10" s="118" t="s">
        <v>21</v>
      </c>
      <c r="B10" s="119" t="s">
        <v>22</v>
      </c>
      <c r="C10" s="119">
        <v>1</v>
      </c>
      <c r="D10" s="120">
        <v>57705</v>
      </c>
      <c r="E10" s="121"/>
    </row>
    <row r="11" spans="1:5">
      <c r="A11" s="122" t="s">
        <v>23</v>
      </c>
      <c r="B11" s="119" t="s">
        <v>22</v>
      </c>
      <c r="C11" s="119">
        <v>2</v>
      </c>
      <c r="D11" s="120">
        <v>5785</v>
      </c>
      <c r="E11" s="121"/>
    </row>
    <row r="12" spans="1:5">
      <c r="A12" s="118" t="s">
        <v>24</v>
      </c>
      <c r="B12" s="119" t="s">
        <v>22</v>
      </c>
      <c r="C12" s="119">
        <v>3</v>
      </c>
      <c r="D12" s="120">
        <v>3855</v>
      </c>
      <c r="E12" s="121"/>
    </row>
    <row r="13" spans="1:5">
      <c r="A13" s="123" t="s">
        <v>25</v>
      </c>
      <c r="B13" s="119" t="s">
        <v>22</v>
      </c>
      <c r="C13" s="119">
        <v>4</v>
      </c>
      <c r="D13" s="120">
        <v>3554</v>
      </c>
      <c r="E13" s="121"/>
    </row>
    <row r="14" spans="1:5">
      <c r="A14" s="124" t="s">
        <v>26</v>
      </c>
      <c r="B14" s="119" t="s">
        <v>22</v>
      </c>
      <c r="C14" s="119">
        <v>5</v>
      </c>
      <c r="D14" s="120">
        <v>301</v>
      </c>
      <c r="E14" s="121"/>
    </row>
    <row r="15" spans="1:5">
      <c r="A15" s="118" t="s">
        <v>27</v>
      </c>
      <c r="B15" s="119" t="s">
        <v>28</v>
      </c>
      <c r="C15" s="119">
        <v>6</v>
      </c>
      <c r="D15" s="120">
        <v>2197</v>
      </c>
      <c r="E15" s="121"/>
    </row>
    <row r="16" spans="1:5">
      <c r="A16" s="123" t="s">
        <v>29</v>
      </c>
      <c r="B16" s="119" t="s">
        <v>28</v>
      </c>
      <c r="C16" s="119">
        <v>7</v>
      </c>
      <c r="D16" s="120">
        <v>2197</v>
      </c>
      <c r="E16" s="121"/>
    </row>
    <row r="17" spans="1:5">
      <c r="A17" s="123" t="s">
        <v>30</v>
      </c>
      <c r="B17" s="119" t="s">
        <v>28</v>
      </c>
      <c r="C17" s="119">
        <v>8</v>
      </c>
      <c r="D17" s="120"/>
      <c r="E17" s="121"/>
    </row>
    <row r="18" spans="1:5">
      <c r="A18" s="118" t="s">
        <v>31</v>
      </c>
      <c r="B18" s="119" t="s">
        <v>28</v>
      </c>
      <c r="C18" s="119">
        <v>9</v>
      </c>
      <c r="D18" s="125">
        <v>804348</v>
      </c>
      <c r="E18" s="126"/>
    </row>
    <row r="19" spans="1:5">
      <c r="A19" s="118" t="s">
        <v>32</v>
      </c>
      <c r="B19" s="119" t="s">
        <v>28</v>
      </c>
      <c r="C19" s="119">
        <v>10</v>
      </c>
      <c r="D19" s="127">
        <v>712080</v>
      </c>
      <c r="E19" s="128"/>
    </row>
    <row r="20" spans="1:5">
      <c r="A20" s="118" t="s">
        <v>33</v>
      </c>
      <c r="B20" s="119" t="s">
        <v>28</v>
      </c>
      <c r="C20" s="119">
        <v>11</v>
      </c>
      <c r="D20" s="127">
        <v>213810</v>
      </c>
      <c r="E20" s="128"/>
    </row>
    <row r="21" spans="1:5">
      <c r="A21" s="118" t="s">
        <v>34</v>
      </c>
      <c r="B21" s="119" t="s">
        <v>28</v>
      </c>
      <c r="C21" s="119">
        <v>12</v>
      </c>
      <c r="D21" s="127">
        <v>498270</v>
      </c>
      <c r="E21" s="128"/>
    </row>
    <row r="22" spans="1:5">
      <c r="A22" s="129" t="s">
        <v>35</v>
      </c>
      <c r="B22" s="119" t="s">
        <v>20</v>
      </c>
      <c r="C22" s="119" t="s">
        <v>20</v>
      </c>
      <c r="D22" s="120"/>
      <c r="E22" s="121"/>
    </row>
    <row r="23" spans="1:5">
      <c r="A23" s="118" t="s">
        <v>21</v>
      </c>
      <c r="B23" s="119" t="s">
        <v>22</v>
      </c>
      <c r="C23" s="119">
        <v>13</v>
      </c>
      <c r="D23" s="120">
        <v>23403</v>
      </c>
      <c r="E23" s="121"/>
    </row>
    <row r="24" spans="1:5">
      <c r="A24" s="118" t="s">
        <v>24</v>
      </c>
      <c r="B24" s="119" t="s">
        <v>22</v>
      </c>
      <c r="C24" s="119">
        <v>14</v>
      </c>
      <c r="D24" s="120">
        <v>705</v>
      </c>
      <c r="E24" s="121"/>
    </row>
    <row r="25" spans="1:5">
      <c r="A25" s="118" t="s">
        <v>27</v>
      </c>
      <c r="B25" s="119" t="s">
        <v>28</v>
      </c>
      <c r="C25" s="119">
        <v>15</v>
      </c>
      <c r="D25" s="120">
        <v>551</v>
      </c>
      <c r="E25" s="121"/>
    </row>
    <row r="26" spans="1:5">
      <c r="A26" s="123" t="s">
        <v>29</v>
      </c>
      <c r="B26" s="119" t="s">
        <v>28</v>
      </c>
      <c r="C26" s="119">
        <v>16</v>
      </c>
      <c r="D26" s="120">
        <v>551</v>
      </c>
      <c r="E26" s="121"/>
    </row>
    <row r="27" spans="1:5">
      <c r="A27" s="123" t="s">
        <v>30</v>
      </c>
      <c r="B27" s="119" t="s">
        <v>28</v>
      </c>
      <c r="C27" s="119">
        <v>17</v>
      </c>
      <c r="D27" s="120"/>
      <c r="E27" s="121"/>
    </row>
    <row r="28" spans="1:5">
      <c r="A28" s="118" t="s">
        <v>31</v>
      </c>
      <c r="B28" s="119" t="s">
        <v>28</v>
      </c>
      <c r="C28" s="119">
        <v>18</v>
      </c>
      <c r="D28" s="120">
        <v>299796</v>
      </c>
      <c r="E28" s="121"/>
    </row>
    <row r="29" spans="1:5">
      <c r="A29" s="118" t="s">
        <v>32</v>
      </c>
      <c r="B29" s="119" t="s">
        <v>28</v>
      </c>
      <c r="C29" s="119">
        <v>19</v>
      </c>
      <c r="D29" s="120">
        <v>288475</v>
      </c>
      <c r="E29" s="121"/>
    </row>
    <row r="30" spans="1:5">
      <c r="A30" s="129" t="s">
        <v>36</v>
      </c>
      <c r="B30" s="119" t="s">
        <v>20</v>
      </c>
      <c r="C30" s="119" t="s">
        <v>20</v>
      </c>
      <c r="D30" s="120"/>
      <c r="E30" s="121"/>
    </row>
    <row r="31" spans="1:5">
      <c r="A31" s="118" t="s">
        <v>37</v>
      </c>
      <c r="B31" s="119" t="s">
        <v>38</v>
      </c>
      <c r="C31" s="119">
        <v>20</v>
      </c>
      <c r="D31" s="130">
        <v>2261</v>
      </c>
      <c r="E31" s="131"/>
    </row>
    <row r="32" spans="1:5">
      <c r="A32" s="118" t="s">
        <v>39</v>
      </c>
      <c r="B32" s="119" t="s">
        <v>38</v>
      </c>
      <c r="C32" s="119">
        <v>21</v>
      </c>
      <c r="D32" s="130">
        <v>116</v>
      </c>
      <c r="E32" s="131"/>
    </row>
    <row r="33" spans="1:5">
      <c r="A33" s="118" t="s">
        <v>40</v>
      </c>
      <c r="B33" s="119" t="s">
        <v>38</v>
      </c>
      <c r="C33" s="119">
        <v>22</v>
      </c>
      <c r="D33" s="130">
        <v>10.2</v>
      </c>
      <c r="E33" s="131"/>
    </row>
    <row r="34" spans="1:5">
      <c r="A34" s="123" t="s">
        <v>41</v>
      </c>
      <c r="B34" s="119" t="s">
        <v>38</v>
      </c>
      <c r="C34" s="119">
        <v>23</v>
      </c>
      <c r="D34" s="130">
        <v>10.2</v>
      </c>
      <c r="E34" s="131"/>
    </row>
    <row r="35" spans="1:5">
      <c r="A35" s="123" t="s">
        <v>42</v>
      </c>
      <c r="B35" s="119" t="s">
        <v>38</v>
      </c>
      <c r="C35" s="119">
        <v>24</v>
      </c>
      <c r="D35" s="130"/>
      <c r="E35" s="131"/>
    </row>
    <row r="36" spans="1:5">
      <c r="A36" s="118" t="s">
        <v>43</v>
      </c>
      <c r="B36" s="119" t="s">
        <v>38</v>
      </c>
      <c r="C36" s="119">
        <v>25</v>
      </c>
      <c r="D36" s="130">
        <v>441.2</v>
      </c>
      <c r="E36" s="131"/>
    </row>
    <row r="37" spans="1:5">
      <c r="A37" s="132" t="s">
        <v>44</v>
      </c>
      <c r="B37" s="115" t="s">
        <v>38</v>
      </c>
      <c r="C37" s="115">
        <v>26</v>
      </c>
      <c r="D37" s="130">
        <v>417</v>
      </c>
      <c r="E37" s="131"/>
    </row>
    <row r="38" spans="1:5">
      <c r="A38" s="133" t="s">
        <v>45</v>
      </c>
      <c r="B38" s="115" t="s">
        <v>38</v>
      </c>
      <c r="C38" s="115">
        <v>27</v>
      </c>
      <c r="D38" s="120">
        <v>1209</v>
      </c>
      <c r="E38" s="121"/>
    </row>
    <row r="39" spans="1:5">
      <c r="A39" s="133" t="s">
        <v>46</v>
      </c>
      <c r="B39" s="115" t="s">
        <v>38</v>
      </c>
      <c r="C39" s="115">
        <v>28</v>
      </c>
      <c r="D39" s="120">
        <v>1140</v>
      </c>
      <c r="E39" s="121"/>
    </row>
    <row r="40" ht="15.15" spans="1:5">
      <c r="A40" s="134" t="s">
        <v>47</v>
      </c>
      <c r="B40" s="135" t="s">
        <v>38</v>
      </c>
      <c r="C40" s="135">
        <v>29</v>
      </c>
      <c r="D40" s="136">
        <v>150</v>
      </c>
      <c r="E40" s="137"/>
    </row>
    <row r="41" s="96" customFormat="1" ht="18" customHeight="1" spans="1:8">
      <c r="A41" s="138" t="s">
        <v>48</v>
      </c>
      <c r="B41" s="138"/>
      <c r="C41" s="138"/>
      <c r="D41" s="138"/>
      <c r="E41" s="138"/>
      <c r="H41" s="139"/>
    </row>
    <row r="42" spans="1:5">
      <c r="A42" s="140" t="s">
        <v>49</v>
      </c>
      <c r="B42" s="140"/>
      <c r="C42" s="140"/>
      <c r="D42" s="140"/>
      <c r="E42" s="140"/>
    </row>
    <row r="43" spans="1:5">
      <c r="A43" s="140"/>
      <c r="B43" s="140"/>
      <c r="C43" s="140"/>
      <c r="D43" s="140"/>
      <c r="E43" s="140"/>
    </row>
    <row r="44" spans="1:5">
      <c r="A44" s="140"/>
      <c r="B44" s="140"/>
      <c r="C44" s="140"/>
      <c r="D44" s="140"/>
      <c r="E44" s="140"/>
    </row>
    <row r="45" spans="1:5">
      <c r="A45" s="140"/>
      <c r="B45" s="140"/>
      <c r="C45" s="140"/>
      <c r="D45" s="140"/>
      <c r="E45" s="140"/>
    </row>
  </sheetData>
  <mergeCells count="39">
    <mergeCell ref="A1:E1"/>
    <mergeCell ref="A5:C5"/>
    <mergeCell ref="B6:C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A41:E41"/>
    <mergeCell ref="A42:E4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60"/>
  <sheetViews>
    <sheetView zoomScale="70" zoomScaleNormal="70" workbookViewId="0">
      <pane xSplit="6" ySplit="3" topLeftCell="G7" activePane="bottomRight" state="frozen"/>
      <selection/>
      <selection pane="topRight"/>
      <selection pane="bottomLeft"/>
      <selection pane="bottomRight" activeCell="K40" sqref="K40"/>
    </sheetView>
  </sheetViews>
  <sheetFormatPr defaultColWidth="15.3796296296296" defaultRowHeight="20" customHeight="1"/>
  <cols>
    <col min="1" max="1" width="15.3796296296296" style="8" customWidth="1"/>
    <col min="2" max="2" width="10.5" style="8" customWidth="1"/>
    <col min="3" max="3" width="8.75" style="8" customWidth="1"/>
    <col min="4" max="4" width="10.75" style="8" customWidth="1"/>
    <col min="5" max="5" width="11.25" style="8" customWidth="1"/>
    <col min="6" max="6" width="12.0648148148148" style="8" customWidth="1"/>
    <col min="7" max="17" width="10.6296296296296" customWidth="1"/>
    <col min="18" max="18" width="10.8796296296296" customWidth="1"/>
    <col min="19" max="19" width="10.25" customWidth="1"/>
    <col min="20" max="20" width="9.87962962962963" customWidth="1"/>
    <col min="21" max="21" width="10.75" customWidth="1"/>
    <col min="22" max="22" width="11.1296296296296" customWidth="1"/>
    <col min="23" max="23" width="9.5" customWidth="1"/>
    <col min="24" max="24" width="10.1296296296296" customWidth="1"/>
    <col min="25" max="25" width="10.25" customWidth="1"/>
    <col min="26" max="26" width="10.5" customWidth="1"/>
    <col min="27" max="27" width="11.25" customWidth="1"/>
    <col min="28" max="28" width="10.75" customWidth="1"/>
    <col min="29" max="29" width="13.5" customWidth="1"/>
    <col min="30" max="30" width="14.25" customWidth="1"/>
    <col min="31" max="33" width="10.6296296296296" customWidth="1"/>
    <col min="34" max="16384" width="15.3796296296296" customWidth="1"/>
  </cols>
  <sheetData>
    <row r="1" s="1" customFormat="1" ht="27" customHeight="1" spans="1:33">
      <c r="A1" s="9" t="s">
        <v>50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="1" customFormat="1" ht="27" customHeight="1" spans="1:33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75"/>
      <c r="AD2" s="75"/>
      <c r="AE2" s="10"/>
      <c r="AF2" s="10"/>
      <c r="AG2" s="10"/>
    </row>
    <row r="3" s="2" customFormat="1" ht="27" customHeight="1" spans="1:33">
      <c r="A3" s="11" t="s">
        <v>12</v>
      </c>
      <c r="B3" s="12" t="s">
        <v>13</v>
      </c>
      <c r="C3" s="11" t="s">
        <v>14</v>
      </c>
      <c r="D3" s="11" t="s">
        <v>51</v>
      </c>
      <c r="E3" s="11" t="s">
        <v>52</v>
      </c>
      <c r="F3" s="13" t="s">
        <v>53</v>
      </c>
      <c r="G3" s="14" t="s">
        <v>54</v>
      </c>
      <c r="H3" s="14" t="s">
        <v>55</v>
      </c>
      <c r="I3" s="14" t="s">
        <v>56</v>
      </c>
      <c r="J3" s="14" t="s">
        <v>57</v>
      </c>
      <c r="K3" s="14" t="s">
        <v>58</v>
      </c>
      <c r="L3" s="14" t="s">
        <v>59</v>
      </c>
      <c r="M3" s="14" t="s">
        <v>60</v>
      </c>
      <c r="N3" s="14" t="s">
        <v>61</v>
      </c>
      <c r="O3" s="14" t="s">
        <v>62</v>
      </c>
      <c r="P3" s="14" t="s">
        <v>63</v>
      </c>
      <c r="Q3" s="14" t="s">
        <v>64</v>
      </c>
      <c r="R3" s="14" t="s">
        <v>65</v>
      </c>
      <c r="S3" s="14" t="s">
        <v>66</v>
      </c>
      <c r="T3" s="14" t="s">
        <v>67</v>
      </c>
      <c r="U3" s="14" t="s">
        <v>68</v>
      </c>
      <c r="V3" s="14" t="s">
        <v>69</v>
      </c>
      <c r="W3" s="14" t="s">
        <v>70</v>
      </c>
      <c r="X3" s="14" t="s">
        <v>71</v>
      </c>
      <c r="Y3" s="14" t="s">
        <v>72</v>
      </c>
      <c r="Z3" s="14" t="s">
        <v>73</v>
      </c>
      <c r="AA3" s="14" t="s">
        <v>74</v>
      </c>
      <c r="AB3" s="76" t="s">
        <v>75</v>
      </c>
      <c r="AC3" s="77" t="s">
        <v>76</v>
      </c>
      <c r="AD3" s="78" t="s">
        <v>77</v>
      </c>
      <c r="AE3" s="79"/>
      <c r="AF3" s="79"/>
      <c r="AG3" s="79"/>
    </row>
    <row r="4" s="3" customFormat="1" customHeight="1" spans="1:33">
      <c r="A4" s="15" t="s">
        <v>19</v>
      </c>
      <c r="B4" s="16" t="s">
        <v>20</v>
      </c>
      <c r="C4" s="16" t="s">
        <v>20</v>
      </c>
      <c r="D4" s="16" t="s">
        <v>20</v>
      </c>
      <c r="E4" s="16" t="s">
        <v>20</v>
      </c>
      <c r="F4" s="16" t="s">
        <v>20</v>
      </c>
      <c r="G4" s="16" t="s">
        <v>20</v>
      </c>
      <c r="H4" s="16" t="s">
        <v>20</v>
      </c>
      <c r="I4" s="16" t="s">
        <v>20</v>
      </c>
      <c r="J4" s="16" t="s">
        <v>20</v>
      </c>
      <c r="K4" s="16" t="s">
        <v>20</v>
      </c>
      <c r="L4" s="16" t="s">
        <v>20</v>
      </c>
      <c r="M4" s="16" t="s">
        <v>20</v>
      </c>
      <c r="N4" s="16" t="s">
        <v>20</v>
      </c>
      <c r="O4" s="16" t="s">
        <v>20</v>
      </c>
      <c r="P4" s="16" t="s">
        <v>20</v>
      </c>
      <c r="Q4" s="16" t="s">
        <v>20</v>
      </c>
      <c r="R4" s="16" t="s">
        <v>20</v>
      </c>
      <c r="S4" s="16" t="s">
        <v>20</v>
      </c>
      <c r="T4" s="16" t="s">
        <v>20</v>
      </c>
      <c r="U4" s="16" t="s">
        <v>20</v>
      </c>
      <c r="V4" s="16" t="s">
        <v>20</v>
      </c>
      <c r="W4" s="16" t="s">
        <v>20</v>
      </c>
      <c r="X4" s="16" t="s">
        <v>20</v>
      </c>
      <c r="Y4" s="16" t="s">
        <v>20</v>
      </c>
      <c r="Z4" s="16" t="s">
        <v>20</v>
      </c>
      <c r="AA4" s="16" t="s">
        <v>20</v>
      </c>
      <c r="AB4" s="16" t="s">
        <v>20</v>
      </c>
      <c r="AC4" s="16" t="s">
        <v>20</v>
      </c>
      <c r="AD4" s="16" t="s">
        <v>20</v>
      </c>
      <c r="AE4" s="80"/>
      <c r="AF4" s="80"/>
      <c r="AG4" s="80"/>
    </row>
    <row r="5" s="4" customFormat="1" customHeight="1" spans="1:33">
      <c r="A5" s="17" t="s">
        <v>21</v>
      </c>
      <c r="B5" s="18" t="s">
        <v>22</v>
      </c>
      <c r="C5" s="18">
        <v>1</v>
      </c>
      <c r="D5" s="19">
        <v>57705</v>
      </c>
      <c r="E5" s="19">
        <v>56561</v>
      </c>
      <c r="F5" s="20">
        <f>D5/E5-1</f>
        <v>0.020225950743445</v>
      </c>
      <c r="G5" s="19">
        <v>3890</v>
      </c>
      <c r="H5" s="19">
        <v>780</v>
      </c>
      <c r="I5" s="19">
        <v>3590</v>
      </c>
      <c r="J5" s="19">
        <v>854</v>
      </c>
      <c r="K5" s="19">
        <v>1330</v>
      </c>
      <c r="L5" s="19">
        <v>3680</v>
      </c>
      <c r="M5" s="19">
        <v>650</v>
      </c>
      <c r="N5" s="19">
        <v>1396</v>
      </c>
      <c r="O5" s="19">
        <v>3720</v>
      </c>
      <c r="P5" s="19">
        <v>1200</v>
      </c>
      <c r="Q5" s="19">
        <v>4650</v>
      </c>
      <c r="R5" s="19">
        <v>3308</v>
      </c>
      <c r="S5" s="19">
        <v>8588</v>
      </c>
      <c r="T5" s="19">
        <v>2550</v>
      </c>
      <c r="U5" s="19">
        <v>3162</v>
      </c>
      <c r="V5" s="19">
        <v>2238</v>
      </c>
      <c r="W5" s="19">
        <v>1540</v>
      </c>
      <c r="X5" s="19">
        <v>2130</v>
      </c>
      <c r="Y5" s="19">
        <v>3529</v>
      </c>
      <c r="Z5" s="19">
        <v>1280</v>
      </c>
      <c r="AA5" s="19">
        <v>1550</v>
      </c>
      <c r="AB5" s="19">
        <v>2090</v>
      </c>
      <c r="AC5" s="19">
        <f>SUM(G5:AB5)</f>
        <v>57705</v>
      </c>
      <c r="AD5" s="19">
        <f>AC5-D5</f>
        <v>0</v>
      </c>
      <c r="AE5" s="81"/>
      <c r="AF5" s="81"/>
      <c r="AG5" s="81"/>
    </row>
    <row r="6" s="4" customFormat="1" customHeight="1" spans="1:35">
      <c r="A6" s="21" t="s">
        <v>23</v>
      </c>
      <c r="B6" s="18" t="s">
        <v>22</v>
      </c>
      <c r="C6" s="18">
        <v>2</v>
      </c>
      <c r="D6" s="19">
        <v>5785</v>
      </c>
      <c r="E6" s="19">
        <v>5320</v>
      </c>
      <c r="F6" s="20">
        <f t="shared" ref="F6:F16" si="0">D6/E6-1</f>
        <v>0.0874060150375939</v>
      </c>
      <c r="G6" s="19">
        <v>1188</v>
      </c>
      <c r="H6" s="19">
        <v>60</v>
      </c>
      <c r="I6" s="19">
        <v>270</v>
      </c>
      <c r="J6" s="19">
        <v>50</v>
      </c>
      <c r="K6" s="19">
        <v>110</v>
      </c>
      <c r="L6" s="19">
        <v>280</v>
      </c>
      <c r="M6" s="19">
        <v>36</v>
      </c>
      <c r="N6" s="19">
        <v>109</v>
      </c>
      <c r="O6" s="19">
        <v>317</v>
      </c>
      <c r="P6" s="19">
        <v>108</v>
      </c>
      <c r="Q6" s="19">
        <v>420</v>
      </c>
      <c r="R6" s="19">
        <v>310</v>
      </c>
      <c r="S6" s="19">
        <v>740</v>
      </c>
      <c r="T6" s="19">
        <v>210</v>
      </c>
      <c r="U6" s="19">
        <v>308</v>
      </c>
      <c r="V6" s="19">
        <v>200</v>
      </c>
      <c r="W6" s="19">
        <v>187</v>
      </c>
      <c r="X6" s="19">
        <v>218</v>
      </c>
      <c r="Y6" s="19">
        <v>320</v>
      </c>
      <c r="Z6" s="19">
        <v>100</v>
      </c>
      <c r="AA6" s="19">
        <v>100</v>
      </c>
      <c r="AB6" s="19">
        <v>144</v>
      </c>
      <c r="AC6" s="19">
        <f t="shared" ref="AC6:AC35" si="1">SUM(G6:AB6)</f>
        <v>5785</v>
      </c>
      <c r="AD6" s="19">
        <f t="shared" ref="AD6:AD35" si="2">AC6-D6</f>
        <v>0</v>
      </c>
      <c r="AE6" s="82"/>
      <c r="AF6" s="82"/>
      <c r="AG6" s="82"/>
      <c r="AH6" s="93"/>
      <c r="AI6" s="93"/>
    </row>
    <row r="7" s="4" customFormat="1" customHeight="1" spans="1:35">
      <c r="A7" s="17" t="s">
        <v>24</v>
      </c>
      <c r="B7" s="18" t="s">
        <v>22</v>
      </c>
      <c r="C7" s="18">
        <v>3</v>
      </c>
      <c r="D7" s="19">
        <v>3855</v>
      </c>
      <c r="E7" s="19">
        <v>3808</v>
      </c>
      <c r="F7" s="20">
        <f t="shared" si="0"/>
        <v>0.01234243697479</v>
      </c>
      <c r="G7" s="19">
        <v>55</v>
      </c>
      <c r="H7" s="19">
        <v>52</v>
      </c>
      <c r="I7" s="19">
        <v>487</v>
      </c>
      <c r="J7" s="19"/>
      <c r="K7" s="19">
        <v>80</v>
      </c>
      <c r="L7" s="19">
        <v>91</v>
      </c>
      <c r="M7" s="19">
        <v>70</v>
      </c>
      <c r="N7" s="19">
        <v>82</v>
      </c>
      <c r="O7" s="19">
        <v>260</v>
      </c>
      <c r="P7" s="19">
        <v>121</v>
      </c>
      <c r="Q7" s="19">
        <v>305</v>
      </c>
      <c r="R7" s="19">
        <v>176</v>
      </c>
      <c r="S7" s="19">
        <v>395</v>
      </c>
      <c r="T7" s="19">
        <v>256</v>
      </c>
      <c r="U7" s="19">
        <v>361</v>
      </c>
      <c r="V7" s="19">
        <v>311</v>
      </c>
      <c r="W7" s="19">
        <v>145</v>
      </c>
      <c r="X7" s="19">
        <v>99</v>
      </c>
      <c r="Y7" s="19">
        <v>182</v>
      </c>
      <c r="Z7" s="19">
        <v>81</v>
      </c>
      <c r="AA7" s="19">
        <v>72</v>
      </c>
      <c r="AB7" s="19">
        <v>174</v>
      </c>
      <c r="AC7" s="19">
        <f t="shared" si="1"/>
        <v>3855</v>
      </c>
      <c r="AD7" s="19">
        <f t="shared" si="2"/>
        <v>0</v>
      </c>
      <c r="AE7" s="82"/>
      <c r="AF7" s="82"/>
      <c r="AG7" s="82"/>
      <c r="AH7" s="93"/>
      <c r="AI7" s="93"/>
    </row>
    <row r="8" s="4" customFormat="1" customHeight="1" spans="1:35">
      <c r="A8" s="22" t="s">
        <v>25</v>
      </c>
      <c r="B8" s="18" t="s">
        <v>22</v>
      </c>
      <c r="C8" s="18">
        <v>4</v>
      </c>
      <c r="D8" s="19">
        <v>3554</v>
      </c>
      <c r="E8" s="19">
        <v>3678</v>
      </c>
      <c r="F8" s="20">
        <f t="shared" si="0"/>
        <v>-0.0337139749864056</v>
      </c>
      <c r="G8" s="19">
        <v>55</v>
      </c>
      <c r="H8" s="19">
        <v>52</v>
      </c>
      <c r="I8" s="19">
        <v>186</v>
      </c>
      <c r="J8" s="19"/>
      <c r="K8" s="19">
        <v>80</v>
      </c>
      <c r="L8" s="19">
        <v>91</v>
      </c>
      <c r="M8" s="19">
        <v>70</v>
      </c>
      <c r="N8" s="19">
        <v>82</v>
      </c>
      <c r="O8" s="19">
        <v>260</v>
      </c>
      <c r="P8" s="19">
        <v>121</v>
      </c>
      <c r="Q8" s="19">
        <v>305</v>
      </c>
      <c r="R8" s="19">
        <v>176</v>
      </c>
      <c r="S8" s="19">
        <v>395</v>
      </c>
      <c r="T8" s="19">
        <v>256</v>
      </c>
      <c r="U8" s="19">
        <v>361</v>
      </c>
      <c r="V8" s="19">
        <v>311</v>
      </c>
      <c r="W8" s="19">
        <v>145</v>
      </c>
      <c r="X8" s="19">
        <v>99</v>
      </c>
      <c r="Y8" s="19">
        <v>182</v>
      </c>
      <c r="Z8" s="19">
        <v>81</v>
      </c>
      <c r="AA8" s="19">
        <v>72</v>
      </c>
      <c r="AB8" s="19">
        <v>174</v>
      </c>
      <c r="AC8" s="19">
        <f t="shared" si="1"/>
        <v>3554</v>
      </c>
      <c r="AD8" s="19">
        <f t="shared" si="2"/>
        <v>0</v>
      </c>
      <c r="AE8" s="82"/>
      <c r="AF8" s="82"/>
      <c r="AG8" s="82"/>
      <c r="AH8" s="93"/>
      <c r="AI8" s="93"/>
    </row>
    <row r="9" s="4" customFormat="1" customHeight="1" spans="1:35">
      <c r="A9" s="23" t="s">
        <v>26</v>
      </c>
      <c r="B9" s="18" t="s">
        <v>22</v>
      </c>
      <c r="C9" s="18">
        <v>5</v>
      </c>
      <c r="D9" s="19">
        <v>301</v>
      </c>
      <c r="E9" s="19">
        <v>130</v>
      </c>
      <c r="F9" s="20">
        <f t="shared" si="0"/>
        <v>1.31538461538462</v>
      </c>
      <c r="G9" s="19"/>
      <c r="H9" s="19"/>
      <c r="I9" s="19">
        <v>301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>
        <f t="shared" si="1"/>
        <v>301</v>
      </c>
      <c r="AD9" s="19">
        <f t="shared" si="2"/>
        <v>0</v>
      </c>
      <c r="AE9" s="82"/>
      <c r="AF9" s="82"/>
      <c r="AG9" s="82"/>
      <c r="AH9" s="93"/>
      <c r="AI9" s="93"/>
    </row>
    <row r="10" s="4" customFormat="1" customHeight="1" spans="1:35">
      <c r="A10" s="17" t="s">
        <v>27</v>
      </c>
      <c r="B10" s="18" t="s">
        <v>28</v>
      </c>
      <c r="C10" s="18">
        <v>6</v>
      </c>
      <c r="D10" s="19">
        <v>2197</v>
      </c>
      <c r="E10" s="19">
        <v>2163</v>
      </c>
      <c r="F10" s="20">
        <f t="shared" si="0"/>
        <v>0.0157189089227925</v>
      </c>
      <c r="G10" s="19"/>
      <c r="H10" s="19"/>
      <c r="I10" s="19"/>
      <c r="J10" s="19">
        <v>133</v>
      </c>
      <c r="K10" s="19"/>
      <c r="L10" s="19"/>
      <c r="M10" s="19"/>
      <c r="N10" s="19"/>
      <c r="O10" s="19"/>
      <c r="P10" s="19">
        <v>135</v>
      </c>
      <c r="Q10" s="19">
        <v>115</v>
      </c>
      <c r="R10" s="19">
        <v>123</v>
      </c>
      <c r="S10" s="19">
        <v>196</v>
      </c>
      <c r="T10" s="19">
        <v>136</v>
      </c>
      <c r="U10" s="19">
        <v>195</v>
      </c>
      <c r="V10" s="19">
        <v>238</v>
      </c>
      <c r="W10" s="19">
        <v>150</v>
      </c>
      <c r="X10" s="19">
        <v>150</v>
      </c>
      <c r="Y10" s="19">
        <v>260</v>
      </c>
      <c r="Z10" s="19">
        <v>52</v>
      </c>
      <c r="AA10" s="19">
        <v>62</v>
      </c>
      <c r="AB10" s="19">
        <v>252</v>
      </c>
      <c r="AC10" s="19">
        <f t="shared" si="1"/>
        <v>2197</v>
      </c>
      <c r="AD10" s="19">
        <f t="shared" si="2"/>
        <v>0</v>
      </c>
      <c r="AE10" s="82"/>
      <c r="AF10" s="82"/>
      <c r="AG10" s="82"/>
      <c r="AH10" s="93"/>
      <c r="AI10" s="93"/>
    </row>
    <row r="11" s="4" customFormat="1" customHeight="1" spans="1:35">
      <c r="A11" s="22" t="s">
        <v>29</v>
      </c>
      <c r="B11" s="18" t="s">
        <v>28</v>
      </c>
      <c r="C11" s="18">
        <v>7</v>
      </c>
      <c r="D11" s="19">
        <v>2197</v>
      </c>
      <c r="E11" s="19">
        <v>2163</v>
      </c>
      <c r="F11" s="20">
        <f t="shared" si="0"/>
        <v>0.0157189089227925</v>
      </c>
      <c r="G11" s="19"/>
      <c r="H11" s="19"/>
      <c r="I11" s="19"/>
      <c r="J11" s="19">
        <v>133</v>
      </c>
      <c r="K11" s="19"/>
      <c r="L11" s="19"/>
      <c r="M11" s="19"/>
      <c r="N11" s="19"/>
      <c r="O11" s="19"/>
      <c r="P11" s="19">
        <v>135</v>
      </c>
      <c r="Q11" s="19">
        <v>115</v>
      </c>
      <c r="R11" s="19">
        <v>123</v>
      </c>
      <c r="S11" s="19">
        <v>196</v>
      </c>
      <c r="T11" s="19">
        <v>136</v>
      </c>
      <c r="U11" s="19">
        <v>195</v>
      </c>
      <c r="V11" s="19">
        <v>238</v>
      </c>
      <c r="W11" s="19">
        <v>150</v>
      </c>
      <c r="X11" s="19">
        <v>150</v>
      </c>
      <c r="Y11" s="19">
        <v>260</v>
      </c>
      <c r="Z11" s="19">
        <v>52</v>
      </c>
      <c r="AA11" s="19">
        <v>62</v>
      </c>
      <c r="AB11" s="19">
        <v>252</v>
      </c>
      <c r="AC11" s="19">
        <f t="shared" si="1"/>
        <v>2197</v>
      </c>
      <c r="AD11" s="19">
        <f t="shared" si="2"/>
        <v>0</v>
      </c>
      <c r="AE11" s="82"/>
      <c r="AF11" s="82"/>
      <c r="AG11" s="82"/>
      <c r="AH11" s="93"/>
      <c r="AI11" s="93"/>
    </row>
    <row r="12" s="4" customFormat="1" customHeight="1" spans="1:35">
      <c r="A12" s="22" t="s">
        <v>30</v>
      </c>
      <c r="B12" s="18" t="s">
        <v>28</v>
      </c>
      <c r="C12" s="18">
        <v>8</v>
      </c>
      <c r="D12" s="19"/>
      <c r="E12" s="19">
        <v>0</v>
      </c>
      <c r="F12" s="20">
        <v>0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>
        <f t="shared" si="1"/>
        <v>0</v>
      </c>
      <c r="AD12" s="19">
        <f t="shared" si="2"/>
        <v>0</v>
      </c>
      <c r="AE12" s="82"/>
      <c r="AF12" s="82"/>
      <c r="AG12" s="82"/>
      <c r="AH12" s="93"/>
      <c r="AI12" s="93"/>
    </row>
    <row r="13" s="4" customFormat="1" customHeight="1" spans="1:35">
      <c r="A13" s="17" t="s">
        <v>31</v>
      </c>
      <c r="B13" s="18" t="s">
        <v>28</v>
      </c>
      <c r="C13" s="18">
        <v>9</v>
      </c>
      <c r="D13" s="19">
        <v>804348</v>
      </c>
      <c r="E13" s="19">
        <v>810260</v>
      </c>
      <c r="F13" s="20">
        <f t="shared" si="0"/>
        <v>-0.00729642337027625</v>
      </c>
      <c r="G13" s="19">
        <v>67864</v>
      </c>
      <c r="H13" s="19">
        <v>32050</v>
      </c>
      <c r="I13" s="19">
        <v>39068</v>
      </c>
      <c r="J13" s="19">
        <v>29078</v>
      </c>
      <c r="K13" s="19">
        <v>33005</v>
      </c>
      <c r="L13" s="19">
        <v>44003</v>
      </c>
      <c r="M13" s="19">
        <v>30060</v>
      </c>
      <c r="N13" s="19">
        <v>34560</v>
      </c>
      <c r="O13" s="19">
        <v>31540</v>
      </c>
      <c r="P13" s="19">
        <v>36680</v>
      </c>
      <c r="Q13" s="19">
        <v>37050</v>
      </c>
      <c r="R13" s="19">
        <v>27850</v>
      </c>
      <c r="S13" s="19">
        <v>44280</v>
      </c>
      <c r="T13" s="19">
        <v>30906</v>
      </c>
      <c r="U13" s="19">
        <v>27306</v>
      </c>
      <c r="V13" s="19">
        <v>24120</v>
      </c>
      <c r="W13" s="19">
        <v>58656</v>
      </c>
      <c r="X13" s="19">
        <v>30808</v>
      </c>
      <c r="Y13" s="19">
        <v>28914</v>
      </c>
      <c r="Z13" s="19">
        <v>33550</v>
      </c>
      <c r="AA13" s="19">
        <v>37580</v>
      </c>
      <c r="AB13" s="19">
        <v>45420</v>
      </c>
      <c r="AC13" s="19">
        <f t="shared" si="1"/>
        <v>804348</v>
      </c>
      <c r="AD13" s="19">
        <f t="shared" si="2"/>
        <v>0</v>
      </c>
      <c r="AE13" s="82"/>
      <c r="AF13" s="82"/>
      <c r="AG13" s="82"/>
      <c r="AH13" s="93"/>
      <c r="AI13" s="93"/>
    </row>
    <row r="14" s="4" customFormat="1" customHeight="1" spans="1:35">
      <c r="A14" s="17" t="s">
        <v>32</v>
      </c>
      <c r="B14" s="18" t="s">
        <v>28</v>
      </c>
      <c r="C14" s="18">
        <v>10</v>
      </c>
      <c r="D14" s="19">
        <v>712080</v>
      </c>
      <c r="E14" s="19">
        <v>777849.6</v>
      </c>
      <c r="F14" s="20">
        <f t="shared" si="0"/>
        <v>-0.084553106410288</v>
      </c>
      <c r="G14" s="24">
        <v>62079</v>
      </c>
      <c r="H14" s="24">
        <v>27273</v>
      </c>
      <c r="I14" s="24">
        <v>34386</v>
      </c>
      <c r="J14" s="24">
        <v>25600</v>
      </c>
      <c r="K14" s="24">
        <v>29219</v>
      </c>
      <c r="L14" s="24">
        <v>38900</v>
      </c>
      <c r="M14" s="24">
        <v>26611</v>
      </c>
      <c r="N14" s="24">
        <v>30596</v>
      </c>
      <c r="O14" s="24">
        <v>27922</v>
      </c>
      <c r="P14" s="24">
        <v>32472</v>
      </c>
      <c r="Q14" s="24">
        <v>32800</v>
      </c>
      <c r="R14" s="24">
        <v>24655</v>
      </c>
      <c r="S14" s="24">
        <v>39201</v>
      </c>
      <c r="T14" s="24">
        <v>27361</v>
      </c>
      <c r="U14" s="24">
        <v>24074</v>
      </c>
      <c r="V14" s="24">
        <v>21353</v>
      </c>
      <c r="W14" s="24">
        <v>52227</v>
      </c>
      <c r="X14" s="24">
        <v>27274</v>
      </c>
      <c r="Y14" s="24">
        <v>25097</v>
      </c>
      <c r="Z14" s="24">
        <v>29701</v>
      </c>
      <c r="AA14" s="24">
        <v>33069</v>
      </c>
      <c r="AB14" s="24">
        <v>40210</v>
      </c>
      <c r="AC14" s="19">
        <f t="shared" si="1"/>
        <v>712080</v>
      </c>
      <c r="AD14" s="19">
        <f t="shared" si="2"/>
        <v>0</v>
      </c>
      <c r="AE14" s="82"/>
      <c r="AF14" s="82"/>
      <c r="AG14" s="82"/>
      <c r="AH14" s="93"/>
      <c r="AI14" s="93"/>
    </row>
    <row r="15" s="4" customFormat="1" customHeight="1" spans="1:35">
      <c r="A15" s="17" t="s">
        <v>33</v>
      </c>
      <c r="B15" s="18" t="s">
        <v>28</v>
      </c>
      <c r="C15" s="18">
        <v>11</v>
      </c>
      <c r="D15" s="19">
        <v>213810</v>
      </c>
      <c r="E15" s="19">
        <v>276025.6</v>
      </c>
      <c r="F15" s="20">
        <f t="shared" si="0"/>
        <v>-0.225397934104663</v>
      </c>
      <c r="G15" s="19">
        <f>G14-G16</f>
        <v>18649</v>
      </c>
      <c r="H15" s="19">
        <f t="shared" ref="H15:AB15" si="3">H14-H16</f>
        <v>8193</v>
      </c>
      <c r="I15" s="19">
        <f t="shared" si="3"/>
        <v>10326</v>
      </c>
      <c r="J15" s="19">
        <f t="shared" si="3"/>
        <v>7690</v>
      </c>
      <c r="K15" s="19">
        <f t="shared" si="3"/>
        <v>8769</v>
      </c>
      <c r="L15" s="19">
        <f t="shared" si="3"/>
        <v>11670</v>
      </c>
      <c r="M15" s="19">
        <f t="shared" si="3"/>
        <v>8001</v>
      </c>
      <c r="N15" s="19">
        <f t="shared" si="3"/>
        <v>9196</v>
      </c>
      <c r="O15" s="19">
        <f t="shared" si="3"/>
        <v>8372</v>
      </c>
      <c r="P15" s="19">
        <f t="shared" si="3"/>
        <v>9722</v>
      </c>
      <c r="Q15" s="19">
        <f t="shared" si="3"/>
        <v>9820</v>
      </c>
      <c r="R15" s="19">
        <f t="shared" si="3"/>
        <v>7395</v>
      </c>
      <c r="S15" s="19">
        <f t="shared" si="3"/>
        <v>11771</v>
      </c>
      <c r="T15" s="19">
        <f t="shared" si="3"/>
        <v>8221</v>
      </c>
      <c r="U15" s="19">
        <f t="shared" si="3"/>
        <v>7234</v>
      </c>
      <c r="V15" s="19">
        <f t="shared" si="3"/>
        <v>6413</v>
      </c>
      <c r="W15" s="19">
        <f t="shared" si="3"/>
        <v>15677</v>
      </c>
      <c r="X15" s="19">
        <f t="shared" si="3"/>
        <v>8194</v>
      </c>
      <c r="Y15" s="19">
        <f t="shared" si="3"/>
        <v>7537</v>
      </c>
      <c r="Z15" s="19">
        <f t="shared" si="3"/>
        <v>8931</v>
      </c>
      <c r="AA15" s="19">
        <f t="shared" si="3"/>
        <v>9949</v>
      </c>
      <c r="AB15" s="19">
        <f t="shared" si="3"/>
        <v>12080</v>
      </c>
      <c r="AC15" s="19">
        <f t="shared" si="1"/>
        <v>213810</v>
      </c>
      <c r="AD15" s="19">
        <f t="shared" si="2"/>
        <v>0</v>
      </c>
      <c r="AE15" s="82"/>
      <c r="AF15" s="82"/>
      <c r="AG15" s="82"/>
      <c r="AH15" s="93"/>
      <c r="AI15" s="93"/>
    </row>
    <row r="16" s="4" customFormat="1" customHeight="1" spans="1:35">
      <c r="A16" s="17" t="s">
        <v>34</v>
      </c>
      <c r="B16" s="18" t="s">
        <v>28</v>
      </c>
      <c r="C16" s="18">
        <v>12</v>
      </c>
      <c r="D16" s="19">
        <v>498270</v>
      </c>
      <c r="E16" s="19">
        <v>501824</v>
      </c>
      <c r="F16" s="20">
        <f t="shared" si="0"/>
        <v>-0.00708216426476216</v>
      </c>
      <c r="G16" s="24">
        <v>43430</v>
      </c>
      <c r="H16" s="24">
        <v>19080</v>
      </c>
      <c r="I16" s="24">
        <v>24060</v>
      </c>
      <c r="J16" s="24">
        <v>17910</v>
      </c>
      <c r="K16" s="24">
        <v>20450</v>
      </c>
      <c r="L16" s="24">
        <v>27230</v>
      </c>
      <c r="M16" s="24">
        <v>18610</v>
      </c>
      <c r="N16" s="24">
        <v>21400</v>
      </c>
      <c r="O16" s="24">
        <v>19550</v>
      </c>
      <c r="P16" s="24">
        <v>22750</v>
      </c>
      <c r="Q16" s="24">
        <v>22980</v>
      </c>
      <c r="R16" s="24">
        <v>17260</v>
      </c>
      <c r="S16" s="24">
        <v>27430</v>
      </c>
      <c r="T16" s="24">
        <v>19140</v>
      </c>
      <c r="U16" s="24">
        <v>16840</v>
      </c>
      <c r="V16" s="24">
        <v>14940</v>
      </c>
      <c r="W16" s="24">
        <v>36550</v>
      </c>
      <c r="X16" s="24">
        <v>19080</v>
      </c>
      <c r="Y16" s="24">
        <v>17560</v>
      </c>
      <c r="Z16" s="24">
        <v>20770</v>
      </c>
      <c r="AA16" s="24">
        <v>23120</v>
      </c>
      <c r="AB16" s="24">
        <v>28130</v>
      </c>
      <c r="AC16" s="19">
        <f t="shared" si="1"/>
        <v>498270</v>
      </c>
      <c r="AD16" s="19">
        <f t="shared" si="2"/>
        <v>0</v>
      </c>
      <c r="AE16" s="82"/>
      <c r="AF16" s="82"/>
      <c r="AG16" s="82"/>
      <c r="AH16" s="93"/>
      <c r="AI16" s="93"/>
    </row>
    <row r="17" s="5" customFormat="1" customHeight="1" spans="1:36">
      <c r="A17" s="25" t="s">
        <v>35</v>
      </c>
      <c r="B17" s="26" t="s">
        <v>20</v>
      </c>
      <c r="C17" s="27" t="s">
        <v>20</v>
      </c>
      <c r="D17" s="27"/>
      <c r="E17" s="27"/>
      <c r="F17" s="28" t="s">
        <v>20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 t="s">
        <v>20</v>
      </c>
      <c r="AD17" s="29" t="s">
        <v>20</v>
      </c>
      <c r="AE17" s="83"/>
      <c r="AF17" s="83"/>
      <c r="AG17" s="83"/>
      <c r="AH17" s="83"/>
      <c r="AI17" s="83"/>
      <c r="AJ17" s="83"/>
    </row>
    <row r="18" s="5" customFormat="1" customHeight="1" spans="1:35">
      <c r="A18" s="30" t="s">
        <v>21</v>
      </c>
      <c r="B18" s="31" t="s">
        <v>22</v>
      </c>
      <c r="C18" s="31">
        <v>13</v>
      </c>
      <c r="D18" s="29">
        <v>23403</v>
      </c>
      <c r="E18" s="29">
        <v>21920</v>
      </c>
      <c r="F18" s="28">
        <f t="shared" ref="F17:F35" si="4">D18/E18-1</f>
        <v>0.0676551094890512</v>
      </c>
      <c r="G18" s="32">
        <v>1540</v>
      </c>
      <c r="H18" s="32">
        <v>310</v>
      </c>
      <c r="I18" s="32">
        <v>1450</v>
      </c>
      <c r="J18" s="32">
        <v>340</v>
      </c>
      <c r="K18" s="32">
        <v>510</v>
      </c>
      <c r="L18" s="32">
        <v>1580</v>
      </c>
      <c r="M18" s="32">
        <v>250</v>
      </c>
      <c r="N18" s="32">
        <v>550</v>
      </c>
      <c r="O18" s="32">
        <v>1596</v>
      </c>
      <c r="P18" s="32">
        <v>480</v>
      </c>
      <c r="Q18" s="32">
        <v>2080</v>
      </c>
      <c r="R18" s="32">
        <v>1420</v>
      </c>
      <c r="S18" s="32">
        <v>3657</v>
      </c>
      <c r="T18" s="32">
        <v>1020</v>
      </c>
      <c r="U18" s="32">
        <v>1260</v>
      </c>
      <c r="V18" s="32">
        <v>890</v>
      </c>
      <c r="W18" s="32">
        <v>470</v>
      </c>
      <c r="X18" s="32">
        <v>720</v>
      </c>
      <c r="Y18" s="32">
        <v>1520</v>
      </c>
      <c r="Z18" s="32">
        <v>330</v>
      </c>
      <c r="AA18" s="32">
        <v>610</v>
      </c>
      <c r="AB18" s="32">
        <v>820</v>
      </c>
      <c r="AC18" s="29">
        <f t="shared" si="1"/>
        <v>23403</v>
      </c>
      <c r="AD18" s="29">
        <f t="shared" si="2"/>
        <v>0</v>
      </c>
      <c r="AE18" s="83"/>
      <c r="AF18" s="83"/>
      <c r="AG18" s="83"/>
      <c r="AH18" s="94"/>
      <c r="AI18" s="94"/>
    </row>
    <row r="19" s="5" customFormat="1" customHeight="1" spans="1:35">
      <c r="A19" s="30" t="s">
        <v>24</v>
      </c>
      <c r="B19" s="31" t="s">
        <v>22</v>
      </c>
      <c r="C19" s="31">
        <v>14</v>
      </c>
      <c r="D19" s="29">
        <v>705</v>
      </c>
      <c r="E19" s="29">
        <v>679</v>
      </c>
      <c r="F19" s="28">
        <f t="shared" si="4"/>
        <v>0.0382916053019147</v>
      </c>
      <c r="G19" s="32">
        <v>9</v>
      </c>
      <c r="H19" s="32">
        <v>10</v>
      </c>
      <c r="I19" s="32">
        <v>90</v>
      </c>
      <c r="J19" s="32">
        <v>0</v>
      </c>
      <c r="K19" s="32">
        <v>14</v>
      </c>
      <c r="L19" s="32">
        <v>16</v>
      </c>
      <c r="M19" s="32">
        <v>13</v>
      </c>
      <c r="N19" s="32">
        <v>15</v>
      </c>
      <c r="O19" s="32">
        <v>49</v>
      </c>
      <c r="P19" s="32">
        <v>22</v>
      </c>
      <c r="Q19" s="32">
        <v>57</v>
      </c>
      <c r="R19" s="32">
        <v>32</v>
      </c>
      <c r="S19" s="32">
        <v>72</v>
      </c>
      <c r="T19" s="32">
        <v>47</v>
      </c>
      <c r="U19" s="32">
        <v>66</v>
      </c>
      <c r="V19" s="32">
        <v>57</v>
      </c>
      <c r="W19" s="32">
        <v>27</v>
      </c>
      <c r="X19" s="32">
        <v>18</v>
      </c>
      <c r="Y19" s="32">
        <v>33</v>
      </c>
      <c r="Z19" s="32">
        <v>15</v>
      </c>
      <c r="AA19" s="32">
        <v>12</v>
      </c>
      <c r="AB19" s="32">
        <v>31</v>
      </c>
      <c r="AC19" s="29">
        <f t="shared" si="1"/>
        <v>705</v>
      </c>
      <c r="AD19" s="29">
        <f t="shared" si="2"/>
        <v>0</v>
      </c>
      <c r="AE19" s="83"/>
      <c r="AF19" s="83"/>
      <c r="AG19" s="83"/>
      <c r="AH19" s="94"/>
      <c r="AI19" s="94"/>
    </row>
    <row r="20" s="5" customFormat="1" customHeight="1" spans="1:35">
      <c r="A20" s="30" t="s">
        <v>27</v>
      </c>
      <c r="B20" s="31" t="s">
        <v>28</v>
      </c>
      <c r="C20" s="31">
        <v>15</v>
      </c>
      <c r="D20" s="29">
        <v>551</v>
      </c>
      <c r="E20" s="29">
        <v>528</v>
      </c>
      <c r="F20" s="28">
        <f t="shared" si="4"/>
        <v>0.043560606060606</v>
      </c>
      <c r="G20" s="32">
        <v>0</v>
      </c>
      <c r="H20" s="32">
        <v>0</v>
      </c>
      <c r="I20" s="32">
        <v>0</v>
      </c>
      <c r="J20" s="32">
        <v>38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32</v>
      </c>
      <c r="Q20" s="32">
        <v>28</v>
      </c>
      <c r="R20" s="32">
        <v>30</v>
      </c>
      <c r="S20" s="32">
        <v>48</v>
      </c>
      <c r="T20" s="32">
        <v>33</v>
      </c>
      <c r="U20" s="32">
        <v>48</v>
      </c>
      <c r="V20" s="32">
        <v>61</v>
      </c>
      <c r="W20" s="32">
        <v>35</v>
      </c>
      <c r="X20" s="32">
        <v>38</v>
      </c>
      <c r="Y20" s="32">
        <v>64</v>
      </c>
      <c r="Z20" s="32">
        <v>12</v>
      </c>
      <c r="AA20" s="32">
        <v>14</v>
      </c>
      <c r="AB20" s="32">
        <v>70</v>
      </c>
      <c r="AC20" s="29">
        <f t="shared" si="1"/>
        <v>551</v>
      </c>
      <c r="AD20" s="29">
        <f t="shared" si="2"/>
        <v>0</v>
      </c>
      <c r="AE20" s="83"/>
      <c r="AF20" s="83"/>
      <c r="AG20" s="83"/>
      <c r="AH20" s="94"/>
      <c r="AI20" s="94"/>
    </row>
    <row r="21" s="5" customFormat="1" customHeight="1" spans="1:35">
      <c r="A21" s="33" t="s">
        <v>29</v>
      </c>
      <c r="B21" s="31" t="s">
        <v>28</v>
      </c>
      <c r="C21" s="31">
        <v>16</v>
      </c>
      <c r="D21" s="29">
        <v>551</v>
      </c>
      <c r="E21" s="29">
        <v>528</v>
      </c>
      <c r="F21" s="28">
        <f t="shared" si="4"/>
        <v>0.043560606060606</v>
      </c>
      <c r="G21" s="29">
        <v>0</v>
      </c>
      <c r="H21" s="29">
        <v>0</v>
      </c>
      <c r="I21" s="29">
        <v>0</v>
      </c>
      <c r="J21" s="29">
        <v>38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32</v>
      </c>
      <c r="Q21" s="29">
        <v>28</v>
      </c>
      <c r="R21" s="29">
        <v>30</v>
      </c>
      <c r="S21" s="29">
        <v>48</v>
      </c>
      <c r="T21" s="29">
        <v>33</v>
      </c>
      <c r="U21" s="29">
        <v>48</v>
      </c>
      <c r="V21" s="29">
        <v>61</v>
      </c>
      <c r="W21" s="29">
        <v>35</v>
      </c>
      <c r="X21" s="29">
        <v>38</v>
      </c>
      <c r="Y21" s="29">
        <v>64</v>
      </c>
      <c r="Z21" s="29">
        <v>12</v>
      </c>
      <c r="AA21" s="29">
        <v>14</v>
      </c>
      <c r="AB21" s="29">
        <v>70</v>
      </c>
      <c r="AC21" s="29">
        <f t="shared" si="1"/>
        <v>551</v>
      </c>
      <c r="AD21" s="29">
        <f t="shared" si="2"/>
        <v>0</v>
      </c>
      <c r="AE21" s="83"/>
      <c r="AF21" s="83"/>
      <c r="AG21" s="83"/>
      <c r="AH21" s="94"/>
      <c r="AI21" s="94"/>
    </row>
    <row r="22" s="5" customFormat="1" customHeight="1" spans="1:35">
      <c r="A22" s="33" t="s">
        <v>30</v>
      </c>
      <c r="B22" s="31" t="s">
        <v>28</v>
      </c>
      <c r="C22" s="31">
        <v>17</v>
      </c>
      <c r="D22" s="29"/>
      <c r="E22" s="29">
        <v>0</v>
      </c>
      <c r="F22" s="28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f t="shared" si="1"/>
        <v>0</v>
      </c>
      <c r="AD22" s="29">
        <f t="shared" si="2"/>
        <v>0</v>
      </c>
      <c r="AE22" s="83"/>
      <c r="AF22" s="83"/>
      <c r="AG22" s="83"/>
      <c r="AH22" s="94"/>
      <c r="AI22" s="94"/>
    </row>
    <row r="23" s="5" customFormat="1" customHeight="1" spans="1:35">
      <c r="A23" s="30" t="s">
        <v>31</v>
      </c>
      <c r="B23" s="31" t="s">
        <v>28</v>
      </c>
      <c r="C23" s="31">
        <v>18</v>
      </c>
      <c r="D23" s="29">
        <v>299796</v>
      </c>
      <c r="E23" s="29">
        <v>294080</v>
      </c>
      <c r="F23" s="28">
        <f t="shared" si="4"/>
        <v>0.019436887921654</v>
      </c>
      <c r="G23" s="32">
        <v>24610</v>
      </c>
      <c r="H23" s="32">
        <v>10670</v>
      </c>
      <c r="I23" s="32">
        <v>13020</v>
      </c>
      <c r="J23" s="32">
        <v>9690</v>
      </c>
      <c r="K23" s="32">
        <v>10990</v>
      </c>
      <c r="L23" s="32">
        <v>14660</v>
      </c>
      <c r="M23" s="32">
        <v>10010</v>
      </c>
      <c r="N23" s="32">
        <v>11510</v>
      </c>
      <c r="O23" s="32">
        <v>10520</v>
      </c>
      <c r="P23" s="32">
        <v>12220</v>
      </c>
      <c r="Q23" s="32">
        <v>12340</v>
      </c>
      <c r="R23" s="32">
        <v>9280</v>
      </c>
      <c r="S23" s="32">
        <v>24750</v>
      </c>
      <c r="T23" s="32">
        <v>10136</v>
      </c>
      <c r="U23" s="32">
        <v>9100</v>
      </c>
      <c r="V23" s="32">
        <v>8030</v>
      </c>
      <c r="W23" s="32">
        <v>39540</v>
      </c>
      <c r="X23" s="32">
        <v>10260</v>
      </c>
      <c r="Y23" s="32">
        <v>9630</v>
      </c>
      <c r="Z23" s="32">
        <v>11170</v>
      </c>
      <c r="AA23" s="32">
        <v>12530</v>
      </c>
      <c r="AB23" s="32">
        <v>15130</v>
      </c>
      <c r="AC23" s="29">
        <f t="shared" si="1"/>
        <v>299796</v>
      </c>
      <c r="AD23" s="29">
        <f t="shared" si="2"/>
        <v>0</v>
      </c>
      <c r="AE23" s="83"/>
      <c r="AF23" s="83"/>
      <c r="AG23" s="83"/>
      <c r="AH23" s="94"/>
      <c r="AI23" s="94"/>
    </row>
    <row r="24" s="5" customFormat="1" customHeight="1" spans="1:35">
      <c r="A24" s="30" t="s">
        <v>32</v>
      </c>
      <c r="B24" s="31" t="s">
        <v>28</v>
      </c>
      <c r="C24" s="31">
        <v>19</v>
      </c>
      <c r="D24" s="29">
        <v>288475</v>
      </c>
      <c r="E24" s="29">
        <v>288580</v>
      </c>
      <c r="F24" s="28">
        <f t="shared" si="4"/>
        <v>-0.000363850578695701</v>
      </c>
      <c r="G24" s="32">
        <v>23800</v>
      </c>
      <c r="H24" s="32">
        <v>10400</v>
      </c>
      <c r="I24" s="32">
        <v>12830</v>
      </c>
      <c r="J24" s="32">
        <v>9330</v>
      </c>
      <c r="K24" s="32">
        <v>10410</v>
      </c>
      <c r="L24" s="32">
        <v>13730</v>
      </c>
      <c r="M24" s="32">
        <v>9900</v>
      </c>
      <c r="N24" s="32">
        <v>10800</v>
      </c>
      <c r="O24" s="32">
        <v>10360</v>
      </c>
      <c r="P24" s="32">
        <v>11960</v>
      </c>
      <c r="Q24" s="32">
        <v>11980</v>
      </c>
      <c r="R24" s="32">
        <v>8700</v>
      </c>
      <c r="S24" s="32">
        <v>23855</v>
      </c>
      <c r="T24" s="32">
        <v>9680</v>
      </c>
      <c r="U24" s="32">
        <v>8500</v>
      </c>
      <c r="V24" s="32">
        <v>7540</v>
      </c>
      <c r="W24" s="32">
        <v>39460</v>
      </c>
      <c r="X24" s="32">
        <v>9620</v>
      </c>
      <c r="Y24" s="32">
        <v>9360</v>
      </c>
      <c r="Z24" s="32">
        <v>11090</v>
      </c>
      <c r="AA24" s="32">
        <v>10970</v>
      </c>
      <c r="AB24" s="32">
        <v>14200</v>
      </c>
      <c r="AC24" s="29">
        <f t="shared" si="1"/>
        <v>288475</v>
      </c>
      <c r="AD24" s="29">
        <f t="shared" si="2"/>
        <v>0</v>
      </c>
      <c r="AE24" s="83"/>
      <c r="AF24" s="83"/>
      <c r="AG24" s="83"/>
      <c r="AH24" s="94"/>
      <c r="AI24" s="94"/>
    </row>
    <row r="25" s="6" customFormat="1" customHeight="1" spans="1:36">
      <c r="A25" s="34" t="s">
        <v>36</v>
      </c>
      <c r="B25" s="35" t="s">
        <v>20</v>
      </c>
      <c r="C25" s="35" t="s">
        <v>20</v>
      </c>
      <c r="D25" s="35"/>
      <c r="E25" s="35"/>
      <c r="F25" s="36" t="s">
        <v>20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5" t="s">
        <v>20</v>
      </c>
      <c r="AD25" s="35" t="s">
        <v>20</v>
      </c>
      <c r="AE25" s="84"/>
      <c r="AF25" s="84"/>
      <c r="AG25" s="84"/>
      <c r="AH25" s="84"/>
      <c r="AI25" s="84"/>
      <c r="AJ25" s="84"/>
    </row>
    <row r="26" s="6" customFormat="1" customHeight="1" spans="1:37">
      <c r="A26" s="38" t="s">
        <v>37</v>
      </c>
      <c r="B26" s="35" t="s">
        <v>38</v>
      </c>
      <c r="C26" s="35">
        <v>20</v>
      </c>
      <c r="D26" s="39">
        <v>2261</v>
      </c>
      <c r="E26" s="39">
        <v>2260</v>
      </c>
      <c r="F26" s="39">
        <f t="shared" si="4"/>
        <v>0.000442477876106295</v>
      </c>
      <c r="G26" s="39">
        <v>148.8</v>
      </c>
      <c r="H26" s="39">
        <v>29.9</v>
      </c>
      <c r="I26" s="39">
        <v>139.8</v>
      </c>
      <c r="J26" s="39">
        <v>32.9</v>
      </c>
      <c r="K26" s="39">
        <v>49.3</v>
      </c>
      <c r="L26" s="39">
        <v>152</v>
      </c>
      <c r="M26" s="39">
        <v>24.2</v>
      </c>
      <c r="N26" s="39">
        <v>53</v>
      </c>
      <c r="O26" s="39">
        <v>154</v>
      </c>
      <c r="P26" s="39">
        <v>46.7</v>
      </c>
      <c r="Q26" s="39">
        <v>200.3</v>
      </c>
      <c r="R26" s="39">
        <v>137</v>
      </c>
      <c r="S26" s="39">
        <v>353.6</v>
      </c>
      <c r="T26" s="39">
        <v>98.9</v>
      </c>
      <c r="U26" s="39">
        <v>121.6</v>
      </c>
      <c r="V26" s="39">
        <v>86.4</v>
      </c>
      <c r="W26" s="39">
        <v>45.8</v>
      </c>
      <c r="X26" s="39">
        <v>69.6</v>
      </c>
      <c r="Y26" s="39">
        <v>146.8</v>
      </c>
      <c r="Z26" s="39">
        <v>32.1</v>
      </c>
      <c r="AA26" s="39">
        <v>58.9</v>
      </c>
      <c r="AB26" s="39">
        <v>79.4</v>
      </c>
      <c r="AC26" s="39">
        <f t="shared" si="1"/>
        <v>2261</v>
      </c>
      <c r="AD26" s="39">
        <f t="shared" si="2"/>
        <v>0</v>
      </c>
      <c r="AE26" s="85"/>
      <c r="AF26" s="85"/>
      <c r="AG26" s="85"/>
      <c r="AH26" s="95"/>
      <c r="AI26" s="95"/>
      <c r="AJ26" s="95"/>
      <c r="AK26" s="95"/>
    </row>
    <row r="27" s="6" customFormat="1" customHeight="1" spans="1:37">
      <c r="A27" s="38" t="s">
        <v>39</v>
      </c>
      <c r="B27" s="35" t="s">
        <v>38</v>
      </c>
      <c r="C27" s="35">
        <v>21</v>
      </c>
      <c r="D27" s="39">
        <v>116</v>
      </c>
      <c r="E27" s="39">
        <v>111</v>
      </c>
      <c r="F27" s="39">
        <f t="shared" si="4"/>
        <v>0.045045045045045</v>
      </c>
      <c r="G27" s="39">
        <v>1.48</v>
      </c>
      <c r="H27" s="39">
        <v>1.65</v>
      </c>
      <c r="I27" s="39">
        <v>14.81</v>
      </c>
      <c r="J27" s="39">
        <v>0</v>
      </c>
      <c r="K27" s="39">
        <v>2.3</v>
      </c>
      <c r="L27" s="39">
        <v>2.63</v>
      </c>
      <c r="M27" s="39">
        <v>2.14</v>
      </c>
      <c r="N27" s="39">
        <v>2.47</v>
      </c>
      <c r="O27" s="39">
        <v>8.06</v>
      </c>
      <c r="P27" s="39">
        <v>3.62</v>
      </c>
      <c r="Q27" s="39">
        <v>9.38</v>
      </c>
      <c r="R27" s="39">
        <v>5.27</v>
      </c>
      <c r="S27" s="39">
        <v>11.85</v>
      </c>
      <c r="T27" s="39">
        <v>7.73</v>
      </c>
      <c r="U27" s="39">
        <v>10.86</v>
      </c>
      <c r="V27" s="39">
        <v>9.38</v>
      </c>
      <c r="W27" s="39">
        <v>4.44</v>
      </c>
      <c r="X27" s="39">
        <v>2.96</v>
      </c>
      <c r="Y27" s="39">
        <v>5.43</v>
      </c>
      <c r="Z27" s="39">
        <v>2.47</v>
      </c>
      <c r="AA27" s="39">
        <v>1.97</v>
      </c>
      <c r="AB27" s="39">
        <v>5.1</v>
      </c>
      <c r="AC27" s="39">
        <f t="shared" si="1"/>
        <v>116</v>
      </c>
      <c r="AD27" s="39">
        <f t="shared" si="2"/>
        <v>0</v>
      </c>
      <c r="AE27" s="85"/>
      <c r="AF27" s="85"/>
      <c r="AG27" s="85"/>
      <c r="AH27" s="95"/>
      <c r="AI27" s="95"/>
      <c r="AJ27" s="95"/>
      <c r="AK27" s="95"/>
    </row>
    <row r="28" s="6" customFormat="1" customHeight="1" spans="1:37">
      <c r="A28" s="38" t="s">
        <v>40</v>
      </c>
      <c r="B28" s="35" t="s">
        <v>38</v>
      </c>
      <c r="C28" s="35">
        <v>22</v>
      </c>
      <c r="D28" s="39">
        <v>10.2</v>
      </c>
      <c r="E28" s="39">
        <v>10</v>
      </c>
      <c r="F28" s="39">
        <f t="shared" si="4"/>
        <v>0.02</v>
      </c>
      <c r="G28" s="39">
        <v>0</v>
      </c>
      <c r="H28" s="39">
        <v>0</v>
      </c>
      <c r="I28" s="39">
        <v>0</v>
      </c>
      <c r="J28" s="39">
        <v>0.69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0.6</v>
      </c>
      <c r="Q28" s="39">
        <v>0.52</v>
      </c>
      <c r="R28" s="39">
        <v>0.56</v>
      </c>
      <c r="S28" s="39">
        <v>0.9</v>
      </c>
      <c r="T28" s="39">
        <v>0.6</v>
      </c>
      <c r="U28" s="39">
        <v>0.91</v>
      </c>
      <c r="V28" s="39">
        <v>1.1</v>
      </c>
      <c r="W28" s="39">
        <v>0.66</v>
      </c>
      <c r="X28" s="39">
        <v>0.71</v>
      </c>
      <c r="Y28" s="39">
        <v>1.2</v>
      </c>
      <c r="Z28" s="39">
        <v>0.22</v>
      </c>
      <c r="AA28" s="39">
        <v>0.27</v>
      </c>
      <c r="AB28" s="39">
        <v>1.26</v>
      </c>
      <c r="AC28" s="39">
        <f t="shared" si="1"/>
        <v>10.2</v>
      </c>
      <c r="AD28" s="39">
        <f t="shared" si="2"/>
        <v>0</v>
      </c>
      <c r="AE28" s="85"/>
      <c r="AF28" s="85"/>
      <c r="AG28" s="85"/>
      <c r="AH28" s="95"/>
      <c r="AI28" s="95"/>
      <c r="AJ28" s="95"/>
      <c r="AK28" s="95"/>
    </row>
    <row r="29" s="6" customFormat="1" customHeight="1" spans="1:37">
      <c r="A29" s="40" t="s">
        <v>41</v>
      </c>
      <c r="B29" s="35" t="s">
        <v>38</v>
      </c>
      <c r="C29" s="35">
        <v>23</v>
      </c>
      <c r="D29" s="39">
        <v>10.2</v>
      </c>
      <c r="E29" s="39">
        <v>10</v>
      </c>
      <c r="F29" s="39">
        <f t="shared" si="4"/>
        <v>0.02</v>
      </c>
      <c r="G29" s="39">
        <v>0</v>
      </c>
      <c r="H29" s="39">
        <v>0</v>
      </c>
      <c r="I29" s="39">
        <v>0</v>
      </c>
      <c r="J29" s="39">
        <v>0.69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0.6</v>
      </c>
      <c r="Q29" s="39">
        <v>0.52</v>
      </c>
      <c r="R29" s="39">
        <v>0.56</v>
      </c>
      <c r="S29" s="39">
        <v>0.9</v>
      </c>
      <c r="T29" s="39">
        <v>0.6</v>
      </c>
      <c r="U29" s="39">
        <v>0.91</v>
      </c>
      <c r="V29" s="39">
        <v>1.1</v>
      </c>
      <c r="W29" s="39">
        <v>0.66</v>
      </c>
      <c r="X29" s="39">
        <v>0.71</v>
      </c>
      <c r="Y29" s="39">
        <v>1.2</v>
      </c>
      <c r="Z29" s="39">
        <v>0.22</v>
      </c>
      <c r="AA29" s="39">
        <v>0.27</v>
      </c>
      <c r="AB29" s="39">
        <v>1.26</v>
      </c>
      <c r="AC29" s="39">
        <f t="shared" si="1"/>
        <v>10.2</v>
      </c>
      <c r="AD29" s="39">
        <f t="shared" si="2"/>
        <v>0</v>
      </c>
      <c r="AE29" s="85"/>
      <c r="AF29" s="85"/>
      <c r="AG29" s="85"/>
      <c r="AH29" s="95"/>
      <c r="AI29" s="95"/>
      <c r="AJ29" s="95"/>
      <c r="AK29" s="95"/>
    </row>
    <row r="30" s="6" customFormat="1" customHeight="1" spans="1:37">
      <c r="A30" s="40" t="s">
        <v>42</v>
      </c>
      <c r="B30" s="35" t="s">
        <v>38</v>
      </c>
      <c r="C30" s="35">
        <v>24</v>
      </c>
      <c r="D30" s="39"/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  <c r="AA30" s="39">
        <v>0</v>
      </c>
      <c r="AB30" s="39">
        <v>0</v>
      </c>
      <c r="AC30" s="39">
        <f t="shared" si="1"/>
        <v>0</v>
      </c>
      <c r="AD30" s="39">
        <f t="shared" si="2"/>
        <v>0</v>
      </c>
      <c r="AE30" s="85"/>
      <c r="AF30" s="85"/>
      <c r="AG30" s="85"/>
      <c r="AH30" s="95"/>
      <c r="AI30" s="95"/>
      <c r="AJ30" s="95"/>
      <c r="AK30" s="95"/>
    </row>
    <row r="31" s="6" customFormat="1" customHeight="1" spans="1:37">
      <c r="A31" s="38" t="s">
        <v>43</v>
      </c>
      <c r="B31" s="35" t="s">
        <v>38</v>
      </c>
      <c r="C31" s="35">
        <v>25</v>
      </c>
      <c r="D31" s="39">
        <v>441.2</v>
      </c>
      <c r="E31" s="39">
        <v>441</v>
      </c>
      <c r="F31" s="39">
        <f t="shared" si="4"/>
        <v>0.000453514739229055</v>
      </c>
      <c r="G31" s="39">
        <v>36.48</v>
      </c>
      <c r="H31" s="39">
        <v>15.43</v>
      </c>
      <c r="I31" s="39">
        <v>19.2</v>
      </c>
      <c r="J31" s="39">
        <v>14.29</v>
      </c>
      <c r="K31" s="39">
        <v>16.2</v>
      </c>
      <c r="L31" s="39">
        <v>21.41</v>
      </c>
      <c r="M31" s="39">
        <v>14.76</v>
      </c>
      <c r="N31" s="39">
        <v>16.88</v>
      </c>
      <c r="O31" s="39">
        <v>15.51</v>
      </c>
      <c r="P31" s="39">
        <v>18.02</v>
      </c>
      <c r="Q31" s="39">
        <v>18.2</v>
      </c>
      <c r="R31" s="39">
        <v>13.68</v>
      </c>
      <c r="S31" s="39">
        <v>36.49</v>
      </c>
      <c r="T31" s="39">
        <v>14.78</v>
      </c>
      <c r="U31" s="39">
        <v>13.42</v>
      </c>
      <c r="V31" s="39">
        <v>11.84</v>
      </c>
      <c r="W31" s="39">
        <v>58.3</v>
      </c>
      <c r="X31" s="39">
        <v>15.13</v>
      </c>
      <c r="Y31" s="39">
        <v>14.2</v>
      </c>
      <c r="Z31" s="39">
        <v>16.4</v>
      </c>
      <c r="AA31" s="39">
        <v>18.27</v>
      </c>
      <c r="AB31" s="39">
        <v>22.31</v>
      </c>
      <c r="AC31" s="39">
        <f t="shared" si="1"/>
        <v>441.2</v>
      </c>
      <c r="AD31" s="39">
        <f t="shared" si="2"/>
        <v>0</v>
      </c>
      <c r="AE31" s="85"/>
      <c r="AF31" s="85"/>
      <c r="AG31" s="85"/>
      <c r="AH31" s="95"/>
      <c r="AI31" s="95"/>
      <c r="AJ31" s="95"/>
      <c r="AK31" s="95"/>
    </row>
    <row r="32" s="6" customFormat="1" customHeight="1" spans="1:37">
      <c r="A32" s="38" t="s">
        <v>44</v>
      </c>
      <c r="B32" s="35" t="s">
        <v>38</v>
      </c>
      <c r="C32" s="35">
        <v>26</v>
      </c>
      <c r="D32" s="39">
        <v>417</v>
      </c>
      <c r="E32" s="39">
        <v>404</v>
      </c>
      <c r="F32" s="39">
        <f t="shared" si="4"/>
        <v>0.0321782178217822</v>
      </c>
      <c r="G32" s="39">
        <v>34.3</v>
      </c>
      <c r="H32" s="39">
        <v>15.01</v>
      </c>
      <c r="I32" s="39">
        <v>18.55</v>
      </c>
      <c r="J32" s="39">
        <v>13.49</v>
      </c>
      <c r="K32" s="39">
        <v>15.15</v>
      </c>
      <c r="L32" s="39">
        <v>19.85</v>
      </c>
      <c r="M32" s="39">
        <v>14.3</v>
      </c>
      <c r="N32" s="39">
        <v>15.6</v>
      </c>
      <c r="O32" s="39">
        <v>14.98</v>
      </c>
      <c r="P32" s="39">
        <v>17.29</v>
      </c>
      <c r="Q32" s="39">
        <v>17.34</v>
      </c>
      <c r="R32" s="39">
        <v>12.58</v>
      </c>
      <c r="S32" s="39">
        <v>34.48</v>
      </c>
      <c r="T32" s="39">
        <v>13.99</v>
      </c>
      <c r="U32" s="39">
        <v>12.29</v>
      </c>
      <c r="V32" s="39">
        <v>10.9</v>
      </c>
      <c r="W32" s="39">
        <v>57.04</v>
      </c>
      <c r="X32" s="39">
        <v>13.91</v>
      </c>
      <c r="Y32" s="39">
        <v>13.53</v>
      </c>
      <c r="Z32" s="39">
        <v>16.03</v>
      </c>
      <c r="AA32" s="39">
        <v>15.86</v>
      </c>
      <c r="AB32" s="39">
        <v>20.53</v>
      </c>
      <c r="AC32" s="39">
        <f t="shared" si="1"/>
        <v>417</v>
      </c>
      <c r="AD32" s="39">
        <f t="shared" si="2"/>
        <v>0</v>
      </c>
      <c r="AE32" s="85"/>
      <c r="AF32" s="85"/>
      <c r="AG32" s="85"/>
      <c r="AH32" s="95"/>
      <c r="AI32" s="95"/>
      <c r="AJ32" s="95"/>
      <c r="AK32" s="95"/>
    </row>
    <row r="33" s="6" customFormat="1" customHeight="1" spans="1:37">
      <c r="A33" s="41" t="s">
        <v>45</v>
      </c>
      <c r="B33" s="35" t="s">
        <v>38</v>
      </c>
      <c r="C33" s="35">
        <v>27</v>
      </c>
      <c r="D33" s="39">
        <v>1209</v>
      </c>
      <c r="E33" s="39">
        <v>1215</v>
      </c>
      <c r="F33" s="39">
        <f t="shared" si="4"/>
        <v>-0.00493827160493832</v>
      </c>
      <c r="G33" s="39">
        <v>101.7</v>
      </c>
      <c r="H33" s="39">
        <v>48.2</v>
      </c>
      <c r="I33" s="39">
        <v>58.1</v>
      </c>
      <c r="J33" s="39">
        <v>44.2</v>
      </c>
      <c r="K33" s="39">
        <v>49.1</v>
      </c>
      <c r="L33" s="39">
        <v>65.6</v>
      </c>
      <c r="M33" s="39">
        <v>45.1</v>
      </c>
      <c r="N33" s="39">
        <v>52.5</v>
      </c>
      <c r="O33" s="39">
        <v>48.8</v>
      </c>
      <c r="P33" s="39">
        <v>55</v>
      </c>
      <c r="Q33" s="39">
        <v>57.1</v>
      </c>
      <c r="R33" s="39">
        <v>41.8</v>
      </c>
      <c r="S33" s="39">
        <v>66.4</v>
      </c>
      <c r="T33" s="39">
        <v>46.3</v>
      </c>
      <c r="U33" s="39">
        <v>40.9</v>
      </c>
      <c r="V33" s="39">
        <v>36.2</v>
      </c>
      <c r="W33" s="39">
        <v>88</v>
      </c>
      <c r="X33" s="39">
        <v>46.2</v>
      </c>
      <c r="Y33" s="39">
        <v>43.6</v>
      </c>
      <c r="Z33" s="39">
        <v>50.3</v>
      </c>
      <c r="AA33" s="39">
        <v>56.4</v>
      </c>
      <c r="AB33" s="39">
        <v>67.5</v>
      </c>
      <c r="AC33" s="39">
        <f t="shared" si="1"/>
        <v>1209</v>
      </c>
      <c r="AD33" s="39">
        <f t="shared" si="2"/>
        <v>0</v>
      </c>
      <c r="AE33" s="85"/>
      <c r="AF33" s="85"/>
      <c r="AG33" s="85"/>
      <c r="AH33" s="95"/>
      <c r="AI33" s="95"/>
      <c r="AJ33" s="95"/>
      <c r="AK33" s="95"/>
    </row>
    <row r="34" s="6" customFormat="1" customHeight="1" spans="1:37">
      <c r="A34" s="41" t="s">
        <v>46</v>
      </c>
      <c r="B34" s="35" t="s">
        <v>38</v>
      </c>
      <c r="C34" s="35">
        <v>28</v>
      </c>
      <c r="D34" s="39">
        <v>1140</v>
      </c>
      <c r="E34" s="39">
        <v>1170</v>
      </c>
      <c r="F34" s="39">
        <f t="shared" si="4"/>
        <v>-0.0256410256410257</v>
      </c>
      <c r="G34" s="39">
        <v>98.37</v>
      </c>
      <c r="H34" s="39">
        <v>42.63</v>
      </c>
      <c r="I34" s="39">
        <v>54.09</v>
      </c>
      <c r="J34" s="39">
        <v>41.4</v>
      </c>
      <c r="K34" s="39">
        <v>45.54</v>
      </c>
      <c r="L34" s="39">
        <v>62.53</v>
      </c>
      <c r="M34" s="39">
        <v>43.6</v>
      </c>
      <c r="N34" s="39">
        <v>47.95</v>
      </c>
      <c r="O34" s="39">
        <v>46.41</v>
      </c>
      <c r="P34" s="39">
        <v>52.05</v>
      </c>
      <c r="Q34" s="39">
        <v>51.6</v>
      </c>
      <c r="R34" s="39">
        <v>39.55</v>
      </c>
      <c r="S34" s="39">
        <v>65.36</v>
      </c>
      <c r="T34" s="39">
        <v>43.8</v>
      </c>
      <c r="U34" s="39">
        <v>37.53</v>
      </c>
      <c r="V34" s="39">
        <v>33.15</v>
      </c>
      <c r="W34" s="39">
        <v>85.6</v>
      </c>
      <c r="X34" s="39">
        <v>44.15</v>
      </c>
      <c r="Y34" s="39">
        <v>40.69</v>
      </c>
      <c r="Z34" s="39">
        <v>47.2</v>
      </c>
      <c r="AA34" s="39">
        <v>53.22</v>
      </c>
      <c r="AB34" s="39">
        <v>63.58</v>
      </c>
      <c r="AC34" s="39">
        <f t="shared" si="1"/>
        <v>1140</v>
      </c>
      <c r="AD34" s="39">
        <f t="shared" si="2"/>
        <v>0</v>
      </c>
      <c r="AE34" s="85"/>
      <c r="AF34" s="85"/>
      <c r="AG34" s="85"/>
      <c r="AH34" s="95"/>
      <c r="AI34" s="95"/>
      <c r="AJ34" s="95"/>
      <c r="AK34" s="95"/>
    </row>
    <row r="35" s="6" customFormat="1" customHeight="1" spans="1:37">
      <c r="A35" s="42" t="s">
        <v>47</v>
      </c>
      <c r="B35" s="43" t="s">
        <v>38</v>
      </c>
      <c r="C35" s="43">
        <v>29</v>
      </c>
      <c r="D35" s="44">
        <v>150</v>
      </c>
      <c r="E35" s="44">
        <v>96</v>
      </c>
      <c r="F35" s="39">
        <f t="shared" si="4"/>
        <v>0.5625</v>
      </c>
      <c r="G35" s="44">
        <v>0</v>
      </c>
      <c r="H35" s="44">
        <v>0</v>
      </c>
      <c r="I35" s="44">
        <v>150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39">
        <f t="shared" si="1"/>
        <v>150</v>
      </c>
      <c r="AD35" s="39">
        <f t="shared" si="2"/>
        <v>0</v>
      </c>
      <c r="AE35" s="85"/>
      <c r="AF35" s="85"/>
      <c r="AG35" s="85"/>
      <c r="AH35" s="95"/>
      <c r="AI35" s="95"/>
      <c r="AJ35" s="95"/>
      <c r="AK35" s="95"/>
    </row>
    <row r="36" s="1" customFormat="1" customHeight="1" spans="6:30">
      <c r="F36" s="7" t="s">
        <v>78</v>
      </c>
      <c r="G36" s="45" t="s">
        <v>79</v>
      </c>
      <c r="H36" s="46" t="s">
        <v>80</v>
      </c>
      <c r="I36" s="46" t="s">
        <v>81</v>
      </c>
      <c r="J36" s="46" t="s">
        <v>82</v>
      </c>
      <c r="K36" s="46" t="s">
        <v>83</v>
      </c>
      <c r="L36" s="46" t="s">
        <v>84</v>
      </c>
      <c r="M36" s="46" t="s">
        <v>85</v>
      </c>
      <c r="N36" s="46" t="s">
        <v>86</v>
      </c>
      <c r="O36" s="46" t="s">
        <v>87</v>
      </c>
      <c r="P36" s="46" t="s">
        <v>88</v>
      </c>
      <c r="Q36" s="46" t="s">
        <v>89</v>
      </c>
      <c r="R36" s="46" t="s">
        <v>90</v>
      </c>
      <c r="S36" s="46" t="s">
        <v>91</v>
      </c>
      <c r="T36" s="46" t="s">
        <v>92</v>
      </c>
      <c r="U36" s="46" t="s">
        <v>93</v>
      </c>
      <c r="V36" s="46" t="s">
        <v>94</v>
      </c>
      <c r="W36" s="72" t="s">
        <v>95</v>
      </c>
      <c r="X36" s="72" t="s">
        <v>96</v>
      </c>
      <c r="Y36" s="72" t="s">
        <v>97</v>
      </c>
      <c r="Z36" s="72" t="s">
        <v>98</v>
      </c>
      <c r="AA36" s="72" t="s">
        <v>99</v>
      </c>
      <c r="AB36" s="86" t="s">
        <v>100</v>
      </c>
      <c r="AC36" s="10"/>
      <c r="AD36" s="10"/>
    </row>
    <row r="37" s="1" customFormat="1" customHeight="1" spans="6:30">
      <c r="F37" s="7" t="s">
        <v>101</v>
      </c>
      <c r="G37" s="45" t="s">
        <v>102</v>
      </c>
      <c r="H37" s="46" t="s">
        <v>103</v>
      </c>
      <c r="I37" s="46" t="s">
        <v>104</v>
      </c>
      <c r="J37" s="46" t="s">
        <v>105</v>
      </c>
      <c r="K37" s="46" t="s">
        <v>106</v>
      </c>
      <c r="L37" s="46" t="s">
        <v>107</v>
      </c>
      <c r="M37" s="46" t="s">
        <v>108</v>
      </c>
      <c r="N37" s="46" t="s">
        <v>109</v>
      </c>
      <c r="O37" s="46" t="s">
        <v>110</v>
      </c>
      <c r="P37" s="46" t="s">
        <v>111</v>
      </c>
      <c r="Q37" s="46" t="s">
        <v>112</v>
      </c>
      <c r="R37" s="46" t="s">
        <v>113</v>
      </c>
      <c r="S37" s="46" t="s">
        <v>114</v>
      </c>
      <c r="T37" s="46" t="s">
        <v>115</v>
      </c>
      <c r="U37" s="46" t="s">
        <v>116</v>
      </c>
      <c r="V37" s="46" t="s">
        <v>117</v>
      </c>
      <c r="W37" s="72" t="s">
        <v>118</v>
      </c>
      <c r="X37" s="72" t="s">
        <v>119</v>
      </c>
      <c r="Y37" s="72" t="s">
        <v>97</v>
      </c>
      <c r="Z37" s="72" t="s">
        <v>120</v>
      </c>
      <c r="AA37" s="72" t="s">
        <v>121</v>
      </c>
      <c r="AB37" s="86" t="s">
        <v>122</v>
      </c>
      <c r="AC37" s="10"/>
      <c r="AD37" s="10"/>
    </row>
    <row r="38" s="7" customFormat="1" customHeight="1" spans="1:30">
      <c r="A38" s="47" t="s">
        <v>123</v>
      </c>
      <c r="B38" s="47"/>
      <c r="C38" s="48"/>
      <c r="D38" s="48"/>
      <c r="E38" s="48"/>
      <c r="F38" s="48"/>
      <c r="G38" s="49" t="s">
        <v>124</v>
      </c>
      <c r="H38" s="49"/>
      <c r="I38" s="49"/>
      <c r="T38" s="73"/>
      <c r="U38" s="74" t="s">
        <v>125</v>
      </c>
      <c r="V38" s="74"/>
      <c r="W38" s="74"/>
      <c r="X38" s="73"/>
      <c r="Y38" s="73"/>
      <c r="Z38" s="73"/>
      <c r="AA38" s="73"/>
      <c r="AB38" s="73"/>
      <c r="AC38" s="73"/>
      <c r="AD38" s="73"/>
    </row>
    <row r="39" s="1" customFormat="1" customHeight="1"/>
    <row r="40" s="7" customFormat="1" customHeight="1" spans="1:28">
      <c r="A40" s="50"/>
      <c r="B40" s="50"/>
      <c r="C40" s="50"/>
      <c r="D40" s="50"/>
      <c r="E40" s="50"/>
      <c r="F40" s="50"/>
      <c r="G40" s="50"/>
      <c r="H40" s="50"/>
      <c r="I40" s="5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</row>
    <row r="41" s="1" customFormat="1" customHeight="1" spans="1:33">
      <c r="A41" s="51"/>
      <c r="B41" s="51"/>
      <c r="C41" s="51"/>
      <c r="D41" s="51"/>
      <c r="E41" s="51"/>
      <c r="F41" s="51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87"/>
      <c r="AD41" s="87"/>
      <c r="AE41" s="87"/>
      <c r="AF41" s="87"/>
      <c r="AG41" s="87"/>
    </row>
    <row r="42" s="1" customFormat="1" customHeight="1" spans="1:33">
      <c r="A42" s="53"/>
      <c r="B42" s="54"/>
      <c r="C42" s="54"/>
      <c r="D42" s="55"/>
      <c r="E42" s="56"/>
      <c r="F42" s="56"/>
      <c r="G42" s="55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88"/>
      <c r="AD42" s="88"/>
      <c r="AE42" s="88"/>
      <c r="AF42" s="88"/>
      <c r="AG42" s="88"/>
    </row>
    <row r="43" s="1" customFormat="1" customHeight="1" spans="1:33">
      <c r="A43" s="53"/>
      <c r="B43" s="54"/>
      <c r="C43" s="54"/>
      <c r="D43" s="55"/>
      <c r="E43" s="56"/>
      <c r="F43" s="56"/>
      <c r="G43" s="55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89"/>
      <c r="AD43" s="89"/>
      <c r="AE43" s="89"/>
      <c r="AF43" s="89"/>
      <c r="AG43" s="89"/>
    </row>
    <row r="44" s="1" customFormat="1" customHeight="1" spans="1:33">
      <c r="A44" s="53"/>
      <c r="B44" s="54"/>
      <c r="C44" s="54"/>
      <c r="D44" s="55"/>
      <c r="E44" s="56"/>
      <c r="F44" s="56"/>
      <c r="G44" s="55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89"/>
      <c r="AD44" s="89"/>
      <c r="AE44" s="89"/>
      <c r="AF44" s="89"/>
      <c r="AG44" s="89"/>
    </row>
    <row r="45" s="1" customFormat="1" customHeight="1" spans="1:33">
      <c r="A45" s="53"/>
      <c r="B45" s="54"/>
      <c r="C45" s="54"/>
      <c r="D45" s="55"/>
      <c r="E45" s="56"/>
      <c r="F45" s="56"/>
      <c r="G45" s="55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89"/>
      <c r="AD45" s="89"/>
      <c r="AE45" s="89"/>
      <c r="AF45" s="89"/>
      <c r="AG45" s="89"/>
    </row>
    <row r="46" s="1" customFormat="1" customHeight="1" spans="1:33">
      <c r="A46" s="53"/>
      <c r="B46" s="54"/>
      <c r="C46" s="54"/>
      <c r="D46" s="55"/>
      <c r="E46" s="56"/>
      <c r="F46" s="56"/>
      <c r="G46" s="55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89"/>
      <c r="AD46" s="89"/>
      <c r="AE46" s="89"/>
      <c r="AF46" s="89"/>
      <c r="AG46" s="89"/>
    </row>
    <row r="47" s="1" customFormat="1" customHeight="1" spans="1:33">
      <c r="A47" s="58"/>
      <c r="B47" s="52"/>
      <c r="C47" s="52"/>
      <c r="D47" s="59"/>
      <c r="E47" s="60"/>
      <c r="F47" s="60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90"/>
      <c r="AD47" s="90"/>
      <c r="AE47" s="90"/>
      <c r="AF47" s="90"/>
      <c r="AG47" s="90"/>
    </row>
    <row r="48" s="1" customFormat="1" customHeight="1" spans="1:33">
      <c r="A48" s="58"/>
      <c r="B48" s="52"/>
      <c r="C48" s="52"/>
      <c r="D48" s="58"/>
      <c r="E48" s="62"/>
      <c r="F48" s="62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91"/>
      <c r="AD48" s="91"/>
      <c r="AE48" s="91"/>
      <c r="AF48" s="91"/>
      <c r="AG48" s="91"/>
    </row>
    <row r="49" s="1" customFormat="1" customHeight="1" spans="1:33">
      <c r="A49" s="58"/>
      <c r="B49" s="52"/>
      <c r="C49" s="52"/>
      <c r="D49" s="58"/>
      <c r="E49" s="62"/>
      <c r="F49" s="62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91"/>
      <c r="AD49" s="91"/>
      <c r="AE49" s="91"/>
      <c r="AF49" s="91"/>
      <c r="AG49" s="91"/>
    </row>
    <row r="50" s="1" customFormat="1" customHeight="1" spans="1:33">
      <c r="A50" s="63"/>
      <c r="B50" s="64"/>
      <c r="C50" s="64"/>
      <c r="D50" s="65"/>
      <c r="E50" s="66"/>
      <c r="F50" s="66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91"/>
      <c r="AD50" s="91"/>
      <c r="AE50" s="91"/>
      <c r="AF50" s="91"/>
      <c r="AG50" s="91"/>
    </row>
    <row r="51" s="1" customFormat="1" customHeight="1" spans="1:33">
      <c r="A51" s="58"/>
      <c r="B51" s="52"/>
      <c r="C51" s="52"/>
      <c r="D51" s="58"/>
      <c r="E51" s="62"/>
      <c r="F51" s="62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91"/>
      <c r="AD51" s="91"/>
      <c r="AE51" s="91"/>
      <c r="AF51" s="91"/>
      <c r="AG51" s="91"/>
    </row>
    <row r="52" s="1" customFormat="1" customHeight="1" spans="1:33">
      <c r="A52" s="58"/>
      <c r="B52" s="52"/>
      <c r="C52" s="52"/>
      <c r="D52" s="58"/>
      <c r="E52" s="62"/>
      <c r="F52" s="62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92"/>
      <c r="AD52" s="92"/>
      <c r="AE52" s="92"/>
      <c r="AF52" s="92"/>
      <c r="AG52" s="92"/>
    </row>
    <row r="53" customFormat="1" customHeight="1" spans="1:28">
      <c r="A53" s="58"/>
      <c r="B53" s="52"/>
      <c r="C53" s="52"/>
      <c r="D53" s="58"/>
      <c r="E53" s="62"/>
      <c r="F53" s="62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</row>
    <row r="54" customFormat="1" customHeight="1" spans="1:28">
      <c r="A54" s="58"/>
      <c r="B54" s="52"/>
      <c r="C54" s="52"/>
      <c r="D54" s="58"/>
      <c r="E54" s="62"/>
      <c r="F54" s="62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</row>
    <row r="55" customFormat="1" customHeight="1" spans="1:28">
      <c r="A55" s="58"/>
      <c r="B55" s="52"/>
      <c r="C55" s="52"/>
      <c r="D55" s="58"/>
      <c r="E55" s="62"/>
      <c r="F55" s="62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</row>
    <row r="56" customFormat="1" customHeight="1" spans="1:28">
      <c r="A56" s="58"/>
      <c r="B56" s="52"/>
      <c r="C56" s="52"/>
      <c r="D56" s="58"/>
      <c r="E56" s="62"/>
      <c r="F56" s="62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</row>
    <row r="57" customFormat="1" customHeight="1" spans="1:28">
      <c r="A57" s="69"/>
      <c r="B57" s="69"/>
      <c r="C57" s="69"/>
      <c r="D57" s="69"/>
      <c r="E57" s="69"/>
      <c r="F57" s="69"/>
      <c r="G57" s="69"/>
      <c r="H57" s="69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</row>
    <row r="58" customHeight="1" spans="1:28">
      <c r="A58" s="69"/>
      <c r="B58" s="69"/>
      <c r="C58" s="69"/>
      <c r="D58" s="69"/>
      <c r="E58" s="69"/>
      <c r="F58" s="69"/>
      <c r="G58" s="69"/>
      <c r="H58" s="69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</row>
    <row r="59" customHeight="1" spans="1:28">
      <c r="A59" s="69"/>
      <c r="B59" s="69"/>
      <c r="C59" s="69"/>
      <c r="D59" s="69"/>
      <c r="E59" s="69"/>
      <c r="F59" s="69"/>
      <c r="G59" s="69"/>
      <c r="H59" s="69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</row>
    <row r="60" customHeight="1" spans="1:28">
      <c r="A60" s="69"/>
      <c r="B60" s="69"/>
      <c r="C60" s="69"/>
      <c r="D60" s="69"/>
      <c r="E60" s="69"/>
      <c r="F60" s="69"/>
      <c r="G60" s="69"/>
      <c r="H60" s="69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</row>
  </sheetData>
  <mergeCells count="38">
    <mergeCell ref="A1:AG1"/>
    <mergeCell ref="A38:B38"/>
    <mergeCell ref="G38:I38"/>
    <mergeCell ref="U38:W38"/>
    <mergeCell ref="A40:I40"/>
    <mergeCell ref="B41:C41"/>
    <mergeCell ref="E41:F41"/>
    <mergeCell ref="B42:C42"/>
    <mergeCell ref="E42:F42"/>
    <mergeCell ref="B43:C43"/>
    <mergeCell ref="E43:F43"/>
    <mergeCell ref="B44:C44"/>
    <mergeCell ref="E44:F44"/>
    <mergeCell ref="B45:C45"/>
    <mergeCell ref="E45:F45"/>
    <mergeCell ref="B46:C46"/>
    <mergeCell ref="E46:F46"/>
    <mergeCell ref="B47:C47"/>
    <mergeCell ref="E47:F47"/>
    <mergeCell ref="B48:C48"/>
    <mergeCell ref="E48:F48"/>
    <mergeCell ref="B49:C49"/>
    <mergeCell ref="E49:F49"/>
    <mergeCell ref="B50:C50"/>
    <mergeCell ref="E50:F50"/>
    <mergeCell ref="B51:C51"/>
    <mergeCell ref="E51:F51"/>
    <mergeCell ref="B52:C52"/>
    <mergeCell ref="E52:F52"/>
    <mergeCell ref="B53:C53"/>
    <mergeCell ref="E53:F53"/>
    <mergeCell ref="B54:C54"/>
    <mergeCell ref="E54:F54"/>
    <mergeCell ref="B55:C55"/>
    <mergeCell ref="E55:F55"/>
    <mergeCell ref="B56:C56"/>
    <mergeCell ref="E56:F56"/>
    <mergeCell ref="A58:H60"/>
  </mergeCells>
  <conditionalFormatting sqref="G42:AB42">
    <cfRule type="cellIs" dxfId="0" priority="5" operator="notBetween">
      <formula>90</formula>
      <formula>130</formula>
    </cfRule>
    <cfRule type="cellIs" dxfId="0" priority="10" operator="notBetween">
      <formula>100</formula>
      <formula>140</formula>
    </cfRule>
    <cfRule type="cellIs" dxfId="1" priority="15" operator="notBetween">
      <formula>100</formula>
      <formula>140</formula>
    </cfRule>
    <cfRule type="cellIs" dxfId="0" priority="16" operator="notBetween">
      <formula>100</formula>
      <formula>140</formula>
    </cfRule>
    <cfRule type="cellIs" dxfId="2" priority="17" operator="notBetween">
      <formula>100</formula>
      <formula>140</formula>
    </cfRule>
  </conditionalFormatting>
  <conditionalFormatting sqref="G43:AB43">
    <cfRule type="cellIs" dxfId="0" priority="4" operator="notBetween">
      <formula>350</formula>
      <formula>650</formula>
    </cfRule>
    <cfRule type="cellIs" dxfId="0" priority="9" operator="notBetween">
      <formula>200</formula>
      <formula>500</formula>
    </cfRule>
    <cfRule type="cellIs" dxfId="1" priority="14" operator="notBetween">
      <formula>200</formula>
      <formula>500</formula>
    </cfRule>
  </conditionalFormatting>
  <conditionalFormatting sqref="G44:AB44">
    <cfRule type="cellIs" dxfId="0" priority="3" operator="notBetween">
      <formula>25</formula>
      <formula>40</formula>
    </cfRule>
    <cfRule type="cellIs" dxfId="0" priority="8" operator="notBetween">
      <formula>15</formula>
      <formula>40</formula>
    </cfRule>
    <cfRule type="cellIs" dxfId="1" priority="13" operator="notBetween">
      <formula>15</formula>
      <formula>40</formula>
    </cfRule>
  </conditionalFormatting>
  <conditionalFormatting sqref="G45:AB45">
    <cfRule type="cellIs" dxfId="0" priority="2" operator="notBetween">
      <formula>1</formula>
      <formula>2</formula>
    </cfRule>
    <cfRule type="cellIs" dxfId="0" priority="7" operator="notBetween">
      <formula>1</formula>
      <formula>3</formula>
    </cfRule>
    <cfRule type="cellIs" dxfId="1" priority="12" operator="notBetween">
      <formula>1</formula>
      <formula>3</formula>
    </cfRule>
  </conditionalFormatting>
  <conditionalFormatting sqref="G46:AB46">
    <cfRule type="cellIs" dxfId="0" priority="1" operator="notBetween">
      <formula>1</formula>
      <formula>3.5</formula>
    </cfRule>
    <cfRule type="cellIs" dxfId="0" priority="6" operator="notBetween">
      <formula>1</formula>
      <formula>3.5</formula>
    </cfRule>
    <cfRule type="cellIs" dxfId="1" priority="11" operator="notBetween">
      <formula>1</formula>
      <formula>3.5</formula>
    </cfRule>
  </conditionalFormatting>
  <conditionalFormatting sqref="G47:AB47">
    <cfRule type="cellIs" dxfId="0" priority="28" operator="notBetween">
      <formula>0</formula>
      <formula>0</formula>
    </cfRule>
    <cfRule type="cellIs" dxfId="0" priority="29" operator="notBetween">
      <formula>0</formula>
      <formula>0</formula>
    </cfRule>
    <cfRule type="cellIs" dxfId="0" priority="40" operator="notBetween">
      <formula>0</formula>
      <formula>0</formula>
    </cfRule>
  </conditionalFormatting>
  <conditionalFormatting sqref="G48:AB48">
    <cfRule type="cellIs" dxfId="0" priority="27" operator="notBetween">
      <formula>0</formula>
      <formula>0</formula>
    </cfRule>
    <cfRule type="cellIs" dxfId="0" priority="36" operator="notBetween">
      <formula>0</formula>
      <formula>0</formula>
    </cfRule>
    <cfRule type="cellIs" dxfId="1" priority="42" operator="lessThan">
      <formula>-0.00001</formula>
    </cfRule>
  </conditionalFormatting>
  <conditionalFormatting sqref="G49:AB49">
    <cfRule type="cellIs" dxfId="0" priority="24" operator="notBetween">
      <formula>0</formula>
      <formula>0</formula>
    </cfRule>
    <cfRule type="cellIs" dxfId="0" priority="38" operator="notBetween">
      <formula>0</formula>
      <formula>0</formula>
    </cfRule>
  </conditionalFormatting>
  <conditionalFormatting sqref="G50:AB50">
    <cfRule type="cellIs" dxfId="0" priority="19" operator="notBetween">
      <formula>0</formula>
      <formula>0</formula>
    </cfRule>
    <cfRule type="cellIs" priority="20" operator="notBetween">
      <formula>0</formula>
      <formula>0</formula>
    </cfRule>
    <cfRule type="cellIs" priority="21" operator="notEqual">
      <formula>0</formula>
    </cfRule>
    <cfRule type="cellIs" priority="22" operator="equal">
      <formula>0</formula>
    </cfRule>
    <cfRule type="cellIs" priority="23" operator="equal">
      <formula>0</formula>
    </cfRule>
  </conditionalFormatting>
  <conditionalFormatting sqref="G51:AB51">
    <cfRule type="cellIs" dxfId="0" priority="18" operator="notBetween">
      <formula>0</formula>
      <formula>0</formula>
    </cfRule>
  </conditionalFormatting>
  <conditionalFormatting sqref="G57:AB57">
    <cfRule type="cellIs" dxfId="0" priority="52" operator="lessThan">
      <formula>-0.000001</formula>
    </cfRule>
    <cfRule type="cellIs" dxfId="0" priority="62" operator="lessThan">
      <formula>-0.00001</formula>
    </cfRule>
    <cfRule type="cellIs" dxfId="0" priority="64" operator="lessThan">
      <formula>-0.00001</formula>
    </cfRule>
    <cfRule type="cellIs" dxfId="1" priority="68" operator="lessThan">
      <formula>-0.00001</formula>
    </cfRule>
    <cfRule type="cellIs" dxfId="3" priority="70" operator="lessThan">
      <formula>-0.000001</formula>
    </cfRule>
  </conditionalFormatting>
  <conditionalFormatting sqref="G48:AB50 G52:AB56">
    <cfRule type="cellIs" dxfId="1" priority="41" operator="lessThan">
      <formula>-0.00001</formula>
    </cfRule>
    <cfRule type="cellIs" dxfId="3" priority="43" operator="lessThan">
      <formula>-0.000001</formula>
    </cfRule>
  </conditionalFormatting>
  <conditionalFormatting sqref="G48:AB48 G52:AB53">
    <cfRule type="cellIs" dxfId="0" priority="39" operator="lessThan">
      <formula>-0.000001</formula>
    </cfRule>
  </conditionalFormatting>
  <conditionalFormatting sqref="G56:AB56 G50:AB50">
    <cfRule type="cellIs" dxfId="0" priority="35" operator="lessThan">
      <formula>-0.00001</formula>
    </cfRule>
  </conditionalFormatting>
  <conditionalFormatting sqref="G54:AB56 G50:AB50">
    <cfRule type="cellIs" dxfId="0" priority="25" operator="lessThan">
      <formula>-0.000001</formula>
    </cfRule>
    <cfRule type="cellIs" dxfId="0" priority="37" operator="lessThan">
      <formula>-0.00001</formula>
    </cfRule>
  </conditionalFormatting>
  <conditionalFormatting sqref="G52:AB53">
    <cfRule type="cellIs" dxfId="0" priority="26" operator="lessThan">
      <formula>-0.000001</formula>
    </cfRule>
  </conditionalFormatting>
  <dataValidations count="1">
    <dataValidation type="whole" operator="between" allowBlank="1" showInputMessage="1" showErrorMessage="1" sqref="G5:P5 Q5:Z5 AA5:AB5 AE5:XFD5 G6:P6 Q6:Z6 AA6:AB6 G7:P7 Q7:Z7 AA7:AB7 G8:P8 Q8:Z8 AA8:AB8 G9:P9 Q9:Z9 AA9:AB9 G10:P10 Q10:Z10 AA10:AB10 G11:P11 Q11:Z11 AA11:AB11 G12:P12 Q12:Z12 AA12:AB12 G13:P13 Q13:Z13 AA13:AB13 G14:P14 Q14:Z14 AA14:AB14 G15:AB15 G16:P16 Q16:Z16 AA16:AB16 A17 AK17:XFD17 G18:P18 Q18:Z18 AA18:AB18 G19:P19 Q19:Z19 AA19:AB19 G20:P20 Q20:Z20 AA20:AB20 G21:P21 Q21:Z21 AA21:AB21 G22:P22 Q22:Z22 AA22:AB22 G23:P23 Q23:Z23 AA23:AB23 G24:P24 Q24:Z24 AA24:AB24 AC5:AC16 AC18:AC24 AC26:AC35 AD5:AD16 AD18:AD24 AD26:AD35 A18:C24 AE6:XFD16 AE18:XFD24 A5:C16">
      <formula1>0</formula1>
      <formula2>10000000</formula2>
    </dataValidation>
  </dataValidation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A406主要畜禽</vt:lpstr>
      <vt:lpstr>分村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白妮娃</cp:lastModifiedBy>
  <dcterms:created xsi:type="dcterms:W3CDTF">2021-12-23T08:55:00Z</dcterms:created>
  <dcterms:modified xsi:type="dcterms:W3CDTF">2024-07-04T09:53:15Z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F9FC925C8EEA4DBB9A42F65C749487AA_13</vt:lpwstr>
  </property>
  <property fmtid="{D5CDD505-2E9C-101B-9397-08002B2CF9AE}" pid="3" name="KSOProductBuildVer">
    <vt:lpwstr>2052-12.1.0.16929</vt:lpwstr>
  </property>
</Properties>
</file>