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0848" windowHeight="9300"/>
  </bookViews>
  <sheets>
    <sheet name="033.工伤保险基金收支预算表" sheetId="1" r:id="rId1"/>
  </sheets>
  <calcPr calcId="144525"/>
</workbook>
</file>

<file path=xl/sharedStrings.xml><?xml version="1.0" encoding="utf-8"?>
<sst xmlns="http://schemas.openxmlformats.org/spreadsheetml/2006/main" count="35" uniqueCount="29">
  <si>
    <t>2021年工伤保险基金收支预算表</t>
  </si>
  <si>
    <t>表三十二</t>
  </si>
  <si>
    <t>单位：元</t>
  </si>
  <si>
    <t>项        目</t>
  </si>
  <si>
    <t>2020年执行数</t>
  </si>
  <si>
    <t>2021年预算数</t>
  </si>
  <si>
    <t>一、工伤保险费收入</t>
  </si>
  <si>
    <t>一、工伤保险待遇支出</t>
  </si>
  <si>
    <t>二、财政补贴收入</t>
  </si>
  <si>
    <t>　　其中：医疗待遇支出</t>
  </si>
  <si>
    <t>三、利息收入</t>
  </si>
  <si>
    <t>二、劳动能力鉴定支出</t>
  </si>
  <si>
    <t>四、其他收入</t>
  </si>
  <si>
    <t>三、工伤预防费用支出</t>
  </si>
  <si>
    <t xml:space="preserve">    其中：滞纳金</t>
  </si>
  <si>
    <t>四、其他支出</t>
  </si>
  <si>
    <t>五、本年收入小计</t>
  </si>
  <si>
    <t>五、本年支出小计</t>
  </si>
  <si>
    <t>六、上级补助收入</t>
  </si>
  <si>
    <t>六、补助下级支出</t>
  </si>
  <si>
    <t>七、下级上解收入</t>
  </si>
  <si>
    <t>七、上解上级支出</t>
  </si>
  <si>
    <t>八、本年收入合计</t>
  </si>
  <si>
    <t>八、本年支出合计</t>
  </si>
  <si>
    <t>×</t>
  </si>
  <si>
    <t>九、本年收支结余</t>
  </si>
  <si>
    <t>九、上年结余</t>
  </si>
  <si>
    <t>十、年末滚存结余</t>
  </si>
  <si>
    <t>总     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</si>
</sst>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;\-#,##0.00;;"/>
  </numFmts>
  <fonts count="24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21" fillId="13" borderId="15" applyNumberFormat="0" applyAlignment="0" applyProtection="0">
      <alignment vertical="center"/>
    </xf>
    <xf numFmtId="0" fontId="6" fillId="4" borderId="9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/>
  </cellStyleXfs>
  <cellXfs count="24">
    <xf numFmtId="0" fontId="0" fillId="0" borderId="0" xfId="0"/>
    <xf numFmtId="0" fontId="1" fillId="0" borderId="0" xfId="49" applyFont="1" applyFill="1" applyBorder="1"/>
    <xf numFmtId="0" fontId="0" fillId="0" borderId="0" xfId="0" applyFill="1"/>
    <xf numFmtId="49" fontId="2" fillId="0" borderId="0" xfId="49" applyNumberFormat="1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vertical="center"/>
    </xf>
    <xf numFmtId="49" fontId="3" fillId="0" borderId="1" xfId="49" applyNumberFormat="1" applyFont="1" applyFill="1" applyBorder="1" applyAlignment="1">
      <alignment horizontal="right" vertical="center"/>
    </xf>
    <xf numFmtId="49" fontId="4" fillId="0" borderId="2" xfId="49" applyNumberFormat="1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vertical="center"/>
    </xf>
    <xf numFmtId="176" fontId="3" fillId="0" borderId="2" xfId="49" applyNumberFormat="1" applyFont="1" applyFill="1" applyBorder="1" applyAlignment="1">
      <alignment horizontal="right" vertical="center"/>
    </xf>
    <xf numFmtId="49" fontId="3" fillId="0" borderId="3" xfId="49" applyNumberFormat="1" applyFont="1" applyFill="1" applyBorder="1" applyAlignment="1">
      <alignment vertical="center"/>
    </xf>
    <xf numFmtId="49" fontId="3" fillId="0" borderId="4" xfId="49" applyNumberFormat="1" applyFont="1" applyFill="1" applyBorder="1" applyAlignment="1">
      <alignment vertical="center"/>
    </xf>
    <xf numFmtId="176" fontId="3" fillId="0" borderId="5" xfId="49" applyNumberFormat="1" applyFont="1" applyFill="1" applyBorder="1" applyAlignment="1">
      <alignment horizontal="right" vertical="center"/>
    </xf>
    <xf numFmtId="49" fontId="3" fillId="0" borderId="6" xfId="49" applyNumberFormat="1" applyFont="1" applyFill="1" applyBorder="1" applyAlignment="1">
      <alignment vertical="center"/>
    </xf>
    <xf numFmtId="176" fontId="3" fillId="0" borderId="7" xfId="49" applyNumberFormat="1" applyFont="1" applyFill="1" applyBorder="1" applyAlignment="1">
      <alignment horizontal="right" vertical="center"/>
    </xf>
    <xf numFmtId="49" fontId="3" fillId="0" borderId="5" xfId="49" applyNumberFormat="1" applyFont="1" applyFill="1" applyBorder="1" applyAlignment="1">
      <alignment vertical="center"/>
    </xf>
    <xf numFmtId="49" fontId="3" fillId="0" borderId="7" xfId="49" applyNumberFormat="1" applyFont="1" applyFill="1" applyBorder="1" applyAlignment="1">
      <alignment vertical="center"/>
    </xf>
    <xf numFmtId="49" fontId="3" fillId="0" borderId="8" xfId="49" applyNumberFormat="1" applyFont="1" applyFill="1" applyBorder="1" applyAlignment="1">
      <alignment vertical="center"/>
    </xf>
    <xf numFmtId="49" fontId="3" fillId="0" borderId="2" xfId="49" applyNumberFormat="1" applyFont="1" applyFill="1" applyBorder="1" applyAlignment="1">
      <alignment horizontal="center" vertical="center"/>
    </xf>
    <xf numFmtId="176" fontId="3" fillId="0" borderId="8" xfId="49" applyNumberFormat="1" applyFont="1" applyFill="1" applyBorder="1" applyAlignment="1">
      <alignment horizontal="right" vertical="center"/>
    </xf>
    <xf numFmtId="49" fontId="3" fillId="0" borderId="8" xfId="49" applyNumberFormat="1" applyFont="1" applyFill="1" applyBorder="1" applyAlignment="1">
      <alignment horizontal="center" vertical="center"/>
    </xf>
    <xf numFmtId="49" fontId="3" fillId="0" borderId="0" xfId="49" applyNumberFormat="1" applyFont="1" applyFill="1" applyBorder="1" applyAlignment="1">
      <alignment vertical="center"/>
    </xf>
    <xf numFmtId="0" fontId="3" fillId="0" borderId="0" xfId="49" applyFont="1" applyFill="1" applyBorder="1" applyAlignment="1">
      <alignment vertical="center"/>
    </xf>
    <xf numFmtId="0" fontId="3" fillId="0" borderId="0" xfId="49" applyFont="1" applyFill="1" applyBorder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showGridLines="0" showZeros="0" tabSelected="1" workbookViewId="0">
      <pane topLeftCell="A1" activePane="bottomRight" state="frozen"/>
      <selection activeCell="A3" sqref="A3"/>
    </sheetView>
  </sheetViews>
  <sheetFormatPr defaultColWidth="8" defaultRowHeight="14.4" outlineLevelCol="5"/>
  <cols>
    <col min="1" max="1" width="39" style="1"/>
    <col min="2" max="3" width="31.8796296296296" style="1"/>
    <col min="4" max="4" width="39" style="1"/>
    <col min="5" max="6" width="31.8796296296296" style="1"/>
    <col min="7" max="16384" width="8" style="2"/>
  </cols>
  <sheetData>
    <row r="1" ht="48" customHeight="1" spans="1:6">
      <c r="A1" s="3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/>
      <c r="C2" s="5"/>
      <c r="D2" s="5"/>
      <c r="E2" s="6"/>
      <c r="F2" s="6" t="s">
        <v>2</v>
      </c>
    </row>
    <row r="3" ht="39.75" customHeight="1" spans="1:6">
      <c r="A3" s="7" t="s">
        <v>3</v>
      </c>
      <c r="B3" s="7" t="s">
        <v>4</v>
      </c>
      <c r="C3" s="7" t="s">
        <v>5</v>
      </c>
      <c r="D3" s="7" t="s">
        <v>3</v>
      </c>
      <c r="E3" s="7" t="s">
        <v>4</v>
      </c>
      <c r="F3" s="7" t="s">
        <v>5</v>
      </c>
    </row>
    <row r="4" ht="28.5" customHeight="1" spans="1:6">
      <c r="A4" s="8" t="s">
        <v>6</v>
      </c>
      <c r="B4" s="9">
        <v>3390678.6</v>
      </c>
      <c r="C4" s="9">
        <v>4939487</v>
      </c>
      <c r="D4" s="10" t="s">
        <v>7</v>
      </c>
      <c r="E4" s="9">
        <v>4901424.6</v>
      </c>
      <c r="F4" s="9">
        <v>6405807.96</v>
      </c>
    </row>
    <row r="5" ht="28.5" customHeight="1" spans="1:6">
      <c r="A5" s="8" t="s">
        <v>8</v>
      </c>
      <c r="B5" s="9">
        <v>0</v>
      </c>
      <c r="C5" s="9">
        <v>0</v>
      </c>
      <c r="D5" s="11" t="s">
        <v>9</v>
      </c>
      <c r="E5" s="12">
        <v>1108510.53</v>
      </c>
      <c r="F5" s="12">
        <v>1551499.68</v>
      </c>
    </row>
    <row r="6" ht="28.5" customHeight="1" spans="1:6">
      <c r="A6" s="8" t="s">
        <v>10</v>
      </c>
      <c r="B6" s="9">
        <v>180000</v>
      </c>
      <c r="C6" s="9">
        <v>80000</v>
      </c>
      <c r="D6" s="13" t="s">
        <v>11</v>
      </c>
      <c r="E6" s="14">
        <v>0</v>
      </c>
      <c r="F6" s="14">
        <v>0</v>
      </c>
    </row>
    <row r="7" ht="28.5" customHeight="1" spans="1:6">
      <c r="A7" s="8" t="s">
        <v>12</v>
      </c>
      <c r="B7" s="9">
        <v>0</v>
      </c>
      <c r="C7" s="9">
        <v>0</v>
      </c>
      <c r="D7" s="8" t="s">
        <v>13</v>
      </c>
      <c r="E7" s="9">
        <v>0</v>
      </c>
      <c r="F7" s="9">
        <v>101720</v>
      </c>
    </row>
    <row r="8" ht="28.5" customHeight="1" spans="1:6">
      <c r="A8" s="15" t="s">
        <v>14</v>
      </c>
      <c r="B8" s="12">
        <v>0</v>
      </c>
      <c r="C8" s="12">
        <v>0</v>
      </c>
      <c r="D8" s="15" t="s">
        <v>15</v>
      </c>
      <c r="E8" s="12">
        <v>2000025</v>
      </c>
      <c r="F8" s="12">
        <v>2400000</v>
      </c>
    </row>
    <row r="9" ht="28.5" customHeight="1" spans="1:6">
      <c r="A9" s="16" t="s">
        <v>16</v>
      </c>
      <c r="B9" s="14">
        <f>B4+B5+B6+B7</f>
        <v>3570678.6</v>
      </c>
      <c r="C9" s="14">
        <f>C4+C5+C6+C7</f>
        <v>5019487</v>
      </c>
      <c r="D9" s="13" t="s">
        <v>17</v>
      </c>
      <c r="E9" s="14">
        <f>E4+E6+E7+E8</f>
        <v>6901449.6</v>
      </c>
      <c r="F9" s="14">
        <f>F4+F6+F7+F8</f>
        <v>8907527.96</v>
      </c>
    </row>
    <row r="10" ht="28.5" customHeight="1" spans="1:6">
      <c r="A10" s="8" t="s">
        <v>18</v>
      </c>
      <c r="B10" s="9">
        <v>0</v>
      </c>
      <c r="C10" s="9">
        <v>0</v>
      </c>
      <c r="D10" s="17" t="s">
        <v>19</v>
      </c>
      <c r="E10" s="9">
        <v>0</v>
      </c>
      <c r="F10" s="9">
        <v>0</v>
      </c>
    </row>
    <row r="11" ht="28.5" customHeight="1" spans="1:6">
      <c r="A11" s="8" t="s">
        <v>20</v>
      </c>
      <c r="B11" s="9">
        <v>0</v>
      </c>
      <c r="C11" s="9">
        <v>0</v>
      </c>
      <c r="D11" s="17" t="s">
        <v>21</v>
      </c>
      <c r="E11" s="9">
        <v>11767056.07</v>
      </c>
      <c r="F11" s="9">
        <v>200000</v>
      </c>
    </row>
    <row r="12" ht="28.5" customHeight="1" spans="1:6">
      <c r="A12" s="8" t="s">
        <v>22</v>
      </c>
      <c r="B12" s="9">
        <f t="shared" ref="B12:F12" si="0">B9+B10+B11</f>
        <v>3570678.6</v>
      </c>
      <c r="C12" s="9">
        <f t="shared" si="0"/>
        <v>5019487</v>
      </c>
      <c r="D12" s="17" t="s">
        <v>23</v>
      </c>
      <c r="E12" s="9">
        <f t="shared" si="0"/>
        <v>18668505.67</v>
      </c>
      <c r="F12" s="9">
        <f t="shared" si="0"/>
        <v>9107527.96</v>
      </c>
    </row>
    <row r="13" ht="28.5" customHeight="1" spans="1:6">
      <c r="A13" s="18" t="s">
        <v>24</v>
      </c>
      <c r="B13" s="18" t="s">
        <v>24</v>
      </c>
      <c r="C13" s="18" t="s">
        <v>24</v>
      </c>
      <c r="D13" s="17" t="s">
        <v>25</v>
      </c>
      <c r="E13" s="19">
        <f>B12-E12</f>
        <v>-15097827.07</v>
      </c>
      <c r="F13" s="19">
        <f>C12-F12</f>
        <v>-4088040.96</v>
      </c>
    </row>
    <row r="14" ht="28.5" customHeight="1" spans="1:6">
      <c r="A14" s="8" t="s">
        <v>26</v>
      </c>
      <c r="B14" s="9">
        <v>23534112.14</v>
      </c>
      <c r="C14" s="9">
        <f>E14</f>
        <v>8436285.07</v>
      </c>
      <c r="D14" s="17" t="s">
        <v>27</v>
      </c>
      <c r="E14" s="19">
        <f>B14+E13</f>
        <v>8436285.07</v>
      </c>
      <c r="F14" s="19">
        <f>C14+F13</f>
        <v>4348244.11</v>
      </c>
    </row>
    <row r="15" ht="28.5" customHeight="1" spans="1:6">
      <c r="A15" s="18" t="s">
        <v>28</v>
      </c>
      <c r="B15" s="9">
        <f t="shared" ref="B15:F15" si="1">B12+B14</f>
        <v>27104790.74</v>
      </c>
      <c r="C15" s="9">
        <f t="shared" si="1"/>
        <v>13455772.07</v>
      </c>
      <c r="D15" s="20" t="s">
        <v>28</v>
      </c>
      <c r="E15" s="19">
        <f t="shared" si="1"/>
        <v>27104790.74</v>
      </c>
      <c r="F15" s="19">
        <f t="shared" si="1"/>
        <v>13455772.07</v>
      </c>
    </row>
    <row r="16" ht="28.5" customHeight="1" spans="1:6">
      <c r="A16" s="21"/>
      <c r="B16" s="22"/>
      <c r="C16" s="22"/>
      <c r="D16" s="21"/>
      <c r="E16" s="22"/>
      <c r="F16" s="23"/>
    </row>
  </sheetData>
  <mergeCells count="1">
    <mergeCell ref="A1:F1"/>
  </mergeCells>
  <printOptions horizontalCentered="1"/>
  <pageMargins left="0.78740157480315" right="0.78740157480315" top="1.18110236220472" bottom="1.18110236220472" header="0.51181" footer="0.51181"/>
  <pageSetup paperSize="9" scale="85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033.工伤保险基金收支预算表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fragrance</cp:lastModifiedBy>
  <dcterms:created xsi:type="dcterms:W3CDTF">2021-03-17T01:11:00Z</dcterms:created>
  <dcterms:modified xsi:type="dcterms:W3CDTF">2021-03-17T02:32:41Z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