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300"/>
  </bookViews>
  <sheets>
    <sheet name="032.城乡居民基本医疗收支预算表" sheetId="1" r:id="rId1"/>
  </sheets>
  <calcPr calcId="144525"/>
</workbook>
</file>

<file path=xl/sharedStrings.xml><?xml version="1.0" encoding="utf-8"?>
<sst xmlns="http://schemas.openxmlformats.org/spreadsheetml/2006/main" count="47" uniqueCount="32">
  <si>
    <t>2021年城乡居民基本医疗保险基金收支预算表</t>
  </si>
  <si>
    <t>表三十一</t>
  </si>
  <si>
    <t>单位：元</t>
  </si>
  <si>
    <t>项        目</t>
  </si>
  <si>
    <t>2020年执行数</t>
  </si>
  <si>
    <t>2021年预算数</t>
  </si>
  <si>
    <t>一、基本医疗保险费收入</t>
  </si>
  <si>
    <t>一、基本医疗保险待遇支出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</si>
  <si>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</si>
  <si>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</si>
  <si>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</si>
  <si>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</si>
  <si>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</si>
  <si>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</si>
  <si>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>二、财政补贴收入</t>
  </si>
  <si>
    <t>三、其他支出</t>
  </si>
  <si>
    <t xml:space="preserve">    其中：按规定标准补助收入</t>
  </si>
  <si>
    <t>×</t>
  </si>
  <si>
    <t>三、利息收入</t>
  </si>
  <si>
    <t>四、其他收入</t>
  </si>
  <si>
    <t>五、本年收入小计</t>
  </si>
  <si>
    <t>四、本年支出小计</t>
  </si>
  <si>
    <t>六、上级补助收入</t>
  </si>
  <si>
    <t>五、补助下级支出</t>
  </si>
  <si>
    <t>七、下级上解收入</t>
  </si>
  <si>
    <t>六、上解上级支出</t>
  </si>
  <si>
    <t>八、本年收入合计</t>
  </si>
  <si>
    <t>七、本年支出合计</t>
  </si>
  <si>
    <t>八、本年收支结余</t>
  </si>
  <si>
    <t>九、上年结余</t>
  </si>
  <si>
    <t>九、年末滚存结余</t>
  </si>
  <si>
    <t>总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</si>
</sst>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;;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49" applyFont="1" applyFill="1" applyBorder="1"/>
    <xf numFmtId="0" fontId="0" fillId="0" borderId="0" xfId="0" applyFill="1"/>
    <xf numFmtId="49" fontId="2" fillId="0" borderId="0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right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vertical="center" shrinkToFit="1"/>
    </xf>
    <xf numFmtId="176" fontId="3" fillId="0" borderId="2" xfId="49" applyNumberFormat="1" applyFont="1" applyFill="1" applyBorder="1" applyAlignment="1">
      <alignment horizontal="right" vertical="center"/>
    </xf>
    <xf numFmtId="49" fontId="3" fillId="0" borderId="2" xfId="49" applyNumberFormat="1" applyFont="1" applyFill="1" applyBorder="1" applyAlignment="1">
      <alignment horizontal="left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vertical="center" shrinkToFit="1"/>
    </xf>
    <xf numFmtId="49" fontId="3" fillId="0" borderId="4" xfId="49" applyNumberFormat="1" applyFont="1" applyFill="1" applyBorder="1" applyAlignment="1">
      <alignment vertical="center" shrinkToFit="1"/>
    </xf>
    <xf numFmtId="49" fontId="3" fillId="0" borderId="4" xfId="49" applyNumberFormat="1" applyFont="1" applyFill="1" applyBorder="1" applyAlignment="1">
      <alignment horizontal="center" vertical="center"/>
    </xf>
    <xf numFmtId="176" fontId="3" fillId="0" borderId="3" xfId="49" applyNumberFormat="1" applyFont="1" applyFill="1" applyBorder="1" applyAlignment="1">
      <alignment horizontal="right" vertical="center"/>
    </xf>
    <xf numFmtId="49" fontId="3" fillId="0" borderId="5" xfId="49" applyNumberFormat="1" applyFont="1" applyFill="1" applyBorder="1" applyAlignment="1">
      <alignment vertical="center" shrinkToFit="1"/>
    </xf>
    <xf numFmtId="176" fontId="3" fillId="0" borderId="5" xfId="49" applyNumberFormat="1" applyFont="1" applyFill="1" applyBorder="1" applyAlignment="1">
      <alignment horizontal="right" vertical="center"/>
    </xf>
    <xf numFmtId="49" fontId="3" fillId="0" borderId="3" xfId="49" applyNumberFormat="1" applyFont="1" applyFill="1" applyBorder="1" applyAlignment="1">
      <alignment horizontal="center" vertical="center" shrinkToFi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/>
    <xf numFmtId="0" fontId="3" fillId="0" borderId="6" xfId="49" applyFont="1" applyFill="1" applyBorder="1" applyAlignment="1">
      <alignment horizontal="left"/>
    </xf>
    <xf numFmtId="0" fontId="3" fillId="0" borderId="6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tabSelected="1" topLeftCell="A10" workbookViewId="0">
      <pane topLeftCell="A1" activePane="bottomRight" state="frozen"/>
      <selection activeCell="A26" sqref="A26"/>
    </sheetView>
  </sheetViews>
  <sheetFormatPr defaultColWidth="8" defaultRowHeight="14.4" outlineLevelCol="5"/>
  <cols>
    <col min="1" max="1" width="47.75" style="1"/>
    <col min="2" max="3" width="31.8796296296296" style="1"/>
    <col min="4" max="4" width="47.75" style="1"/>
    <col min="5" max="6" width="31.8796296296296" style="1"/>
    <col min="7" max="16384" width="8" style="2"/>
  </cols>
  <sheetData>
    <row r="1" ht="48" customHeight="1" spans="1:6">
      <c r="A1" s="3" t="s">
        <v>0</v>
      </c>
      <c r="B1" s="4"/>
      <c r="C1" s="4"/>
      <c r="D1" s="5"/>
      <c r="E1" s="4"/>
      <c r="F1" s="4"/>
    </row>
    <row r="2" ht="21" customHeight="1" spans="1:6">
      <c r="A2" s="6" t="s">
        <v>1</v>
      </c>
      <c r="B2" s="6"/>
      <c r="C2" s="6"/>
      <c r="D2" s="7"/>
      <c r="E2" s="6"/>
      <c r="F2" s="8" t="s">
        <v>2</v>
      </c>
    </row>
    <row r="3" ht="28.5" customHeight="1" spans="1:6">
      <c r="A3" s="9" t="s">
        <v>3</v>
      </c>
      <c r="B3" s="9" t="s">
        <v>4</v>
      </c>
      <c r="C3" s="9" t="s">
        <v>5</v>
      </c>
      <c r="D3" s="9" t="s">
        <v>3</v>
      </c>
      <c r="E3" s="9" t="s">
        <v>4</v>
      </c>
      <c r="F3" s="9" t="s">
        <v>5</v>
      </c>
    </row>
    <row r="4" ht="28.5" customHeight="1" spans="1:6">
      <c r="A4" s="10" t="s">
        <v>6</v>
      </c>
      <c r="B4" s="11">
        <v>101826000</v>
      </c>
      <c r="C4" s="11">
        <v>114045120</v>
      </c>
      <c r="D4" s="12" t="s">
        <v>7</v>
      </c>
      <c r="E4" s="11">
        <f>E5+E6</f>
        <v>322927603.68</v>
      </c>
      <c r="F4" s="11">
        <f>F5+F6</f>
        <v>341782292.81</v>
      </c>
    </row>
    <row r="5" ht="28.5" customHeight="1" spans="1:6">
      <c r="A5" s="10" t="s">
        <v>8</v>
      </c>
      <c r="B5" s="11">
        <v>0</v>
      </c>
      <c r="C5" s="11">
        <v>0</v>
      </c>
      <c r="D5" s="12" t="s">
        <v>9</v>
      </c>
      <c r="E5" s="11">
        <v>293488896.1</v>
      </c>
      <c r="F5" s="11">
        <v>311098338.06</v>
      </c>
    </row>
    <row r="6" ht="28.5" customHeight="1" spans="1:6">
      <c r="A6" s="10" t="s">
        <v>10</v>
      </c>
      <c r="B6" s="11">
        <v>0</v>
      </c>
      <c r="C6" s="11">
        <v>0</v>
      </c>
      <c r="D6" s="12" t="s">
        <v>11</v>
      </c>
      <c r="E6" s="11">
        <v>29438707.58</v>
      </c>
      <c r="F6" s="11">
        <v>30683954.75</v>
      </c>
    </row>
    <row r="7" ht="28.5" customHeight="1" spans="1:6">
      <c r="A7" s="10" t="s">
        <v>12</v>
      </c>
      <c r="B7" s="11">
        <v>0</v>
      </c>
      <c r="C7" s="11">
        <v>0</v>
      </c>
      <c r="D7" s="12" t="s">
        <v>13</v>
      </c>
      <c r="E7" s="11">
        <v>45780969.6</v>
      </c>
      <c r="F7" s="11">
        <v>39101184</v>
      </c>
    </row>
    <row r="8" ht="28.5" customHeight="1" spans="1:6">
      <c r="A8" s="10" t="s">
        <v>14</v>
      </c>
      <c r="B8" s="11">
        <v>224017200</v>
      </c>
      <c r="C8" s="11">
        <v>285736320</v>
      </c>
      <c r="D8" s="12" t="s">
        <v>15</v>
      </c>
      <c r="E8" s="11">
        <v>16658733.6</v>
      </c>
      <c r="F8" s="11">
        <v>18328680</v>
      </c>
    </row>
    <row r="9" ht="28.5" customHeight="1" spans="1:6">
      <c r="A9" s="10" t="s">
        <v>16</v>
      </c>
      <c r="B9" s="11">
        <v>224017200</v>
      </c>
      <c r="C9" s="11">
        <v>236236320</v>
      </c>
      <c r="D9" s="13" t="s">
        <v>17</v>
      </c>
      <c r="E9" s="13" t="s">
        <v>17</v>
      </c>
      <c r="F9" s="13" t="s">
        <v>17</v>
      </c>
    </row>
    <row r="10" ht="28.5" customHeight="1" spans="1:6">
      <c r="A10" s="10" t="s">
        <v>18</v>
      </c>
      <c r="B10" s="11">
        <v>480000</v>
      </c>
      <c r="C10" s="11">
        <v>155000</v>
      </c>
      <c r="D10" s="13" t="s">
        <v>17</v>
      </c>
      <c r="E10" s="13" t="s">
        <v>17</v>
      </c>
      <c r="F10" s="13" t="s">
        <v>17</v>
      </c>
    </row>
    <row r="11" ht="28.5" customHeight="1" spans="1:6">
      <c r="A11" s="10" t="s">
        <v>19</v>
      </c>
      <c r="B11" s="11">
        <v>0</v>
      </c>
      <c r="C11" s="11">
        <v>0</v>
      </c>
      <c r="D11" s="13" t="s">
        <v>17</v>
      </c>
      <c r="E11" s="13" t="s">
        <v>17</v>
      </c>
      <c r="F11" s="13" t="s">
        <v>17</v>
      </c>
    </row>
    <row r="12" ht="28.5" customHeight="1" spans="1:6">
      <c r="A12" s="10" t="s">
        <v>20</v>
      </c>
      <c r="B12" s="11">
        <f>B4+B8+B10+B11</f>
        <v>326323200</v>
      </c>
      <c r="C12" s="11">
        <f>C4+C8+C10+C11</f>
        <v>399936440</v>
      </c>
      <c r="D12" s="12" t="s">
        <v>21</v>
      </c>
      <c r="E12" s="11">
        <f>E4+E7+E8</f>
        <v>385367306.88</v>
      </c>
      <c r="F12" s="11">
        <f>F4+F7+F8</f>
        <v>399212156.81</v>
      </c>
    </row>
    <row r="13" ht="28.5" customHeight="1" spans="1:6">
      <c r="A13" s="10" t="s">
        <v>22</v>
      </c>
      <c r="B13" s="11">
        <v>0</v>
      </c>
      <c r="C13" s="11">
        <v>17514072</v>
      </c>
      <c r="D13" s="12" t="s">
        <v>23</v>
      </c>
      <c r="E13" s="11">
        <v>0</v>
      </c>
      <c r="F13" s="11">
        <v>0</v>
      </c>
    </row>
    <row r="14" ht="28.5" customHeight="1" spans="1:6">
      <c r="A14" s="14" t="s">
        <v>24</v>
      </c>
      <c r="B14" s="11">
        <v>0</v>
      </c>
      <c r="C14" s="11">
        <v>0</v>
      </c>
      <c r="D14" s="12" t="s">
        <v>25</v>
      </c>
      <c r="E14" s="11">
        <v>0</v>
      </c>
      <c r="F14" s="11">
        <v>17514072</v>
      </c>
    </row>
    <row r="15" ht="28.5" customHeight="1" spans="1:6">
      <c r="A15" s="15" t="s">
        <v>26</v>
      </c>
      <c r="B15" s="11">
        <f t="shared" ref="B15:F15" si="0">B12+B13+B14</f>
        <v>326323200</v>
      </c>
      <c r="C15" s="11">
        <f t="shared" si="0"/>
        <v>417450512</v>
      </c>
      <c r="D15" s="12" t="s">
        <v>27</v>
      </c>
      <c r="E15" s="11">
        <f t="shared" si="0"/>
        <v>385367306.88</v>
      </c>
      <c r="F15" s="11">
        <f t="shared" si="0"/>
        <v>416726228.81</v>
      </c>
    </row>
    <row r="16" ht="28.5" customHeight="1" spans="1:6">
      <c r="A16" s="16" t="s">
        <v>17</v>
      </c>
      <c r="B16" s="13" t="s">
        <v>17</v>
      </c>
      <c r="C16" s="13" t="s">
        <v>17</v>
      </c>
      <c r="D16" s="12" t="s">
        <v>28</v>
      </c>
      <c r="E16" s="17">
        <f>B15-E15</f>
        <v>-59044106.8800001</v>
      </c>
      <c r="F16" s="17">
        <f>C15-F15</f>
        <v>724283.189999998</v>
      </c>
    </row>
    <row r="17" ht="28.5" customHeight="1" spans="1:6">
      <c r="A17" s="18" t="s">
        <v>29</v>
      </c>
      <c r="B17" s="11">
        <v>72288218.36</v>
      </c>
      <c r="C17" s="11">
        <f>E17</f>
        <v>13244111.4799999</v>
      </c>
      <c r="D17" s="12" t="s">
        <v>30</v>
      </c>
      <c r="E17" s="19">
        <f>B17+E16</f>
        <v>13244111.4799999</v>
      </c>
      <c r="F17" s="19">
        <f>C17+F16</f>
        <v>13968394.6699999</v>
      </c>
    </row>
    <row r="18" ht="28.5" customHeight="1" spans="1:6">
      <c r="A18" s="20" t="s">
        <v>31</v>
      </c>
      <c r="B18" s="17">
        <f t="shared" ref="B18:F18" si="1">B15+B17</f>
        <v>398611418.36</v>
      </c>
      <c r="C18" s="17">
        <f t="shared" si="1"/>
        <v>430694623.48</v>
      </c>
      <c r="D18" s="20" t="s">
        <v>31</v>
      </c>
      <c r="E18" s="17">
        <f t="shared" si="1"/>
        <v>398611418.36</v>
      </c>
      <c r="F18" s="17">
        <f t="shared" si="1"/>
        <v>430694623.48</v>
      </c>
    </row>
    <row r="19" ht="28.5" customHeight="1" spans="1:6">
      <c r="A19" s="21"/>
      <c r="B19" s="22"/>
      <c r="C19" s="22"/>
      <c r="D19" s="23"/>
      <c r="E19" s="22"/>
      <c r="F19" s="24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032.城乡居民基本医疗收支预算表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fragrance</cp:lastModifiedBy>
  <dcterms:created xsi:type="dcterms:W3CDTF">2021-03-17T01:10:00Z</dcterms:created>
  <dcterms:modified xsi:type="dcterms:W3CDTF">2021-03-17T02:32:11Z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