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300"/>
  </bookViews>
  <sheets>
    <sheet name="030.机关事业单位基本养老收支预算表" sheetId="1" r:id="rId1"/>
  </sheets>
  <calcPr calcId="144525"/>
</workbook>
</file>

<file path=xl/sharedStrings.xml><?xml version="1.0" encoding="utf-8"?>
<sst xmlns="http://schemas.openxmlformats.org/spreadsheetml/2006/main" count="47" uniqueCount="29">
  <si>
    <t>2021年机关事业单位基本养老保险基金收支预算表</t>
  </si>
  <si>
    <t>表二十九</t>
  </si>
  <si>
    <t>单位：元</t>
  </si>
  <si>
    <t>项        目</t>
  </si>
  <si>
    <t>2020年执行数</t>
  </si>
  <si>
    <t>2021年预算数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</si>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</sst>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\-#,##0.00"/>
    <numFmt numFmtId="177" formatCode="#,##0.00_ ;\-#,##0.00;;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7" applyNumberFormat="0" applyAlignment="0" applyProtection="0">
      <alignment vertical="center"/>
    </xf>
    <xf numFmtId="0" fontId="21" fillId="13" borderId="21" applyNumberFormat="0" applyAlignment="0" applyProtection="0">
      <alignment vertical="center"/>
    </xf>
    <xf numFmtId="0" fontId="6" fillId="4" borderId="1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49" applyFont="1" applyFill="1" applyBorder="1"/>
    <xf numFmtId="0" fontId="0" fillId="0" borderId="0" xfId="0" applyFill="1"/>
    <xf numFmtId="49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right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vertical="center"/>
    </xf>
    <xf numFmtId="177" fontId="3" fillId="0" borderId="2" xfId="49" applyNumberFormat="1" applyFont="1" applyFill="1" applyBorder="1" applyAlignment="1">
      <alignment horizontal="right" vertical="center"/>
    </xf>
    <xf numFmtId="177" fontId="3" fillId="0" borderId="4" xfId="49" applyNumberFormat="1" applyFont="1" applyFill="1" applyBorder="1" applyAlignment="1">
      <alignment horizontal="right" vertical="center"/>
    </xf>
    <xf numFmtId="49" fontId="3" fillId="0" borderId="5" xfId="49" applyNumberFormat="1" applyFont="1" applyFill="1" applyBorder="1" applyAlignment="1">
      <alignment vertical="center"/>
    </xf>
    <xf numFmtId="176" fontId="3" fillId="0" borderId="2" xfId="49" applyNumberFormat="1" applyFont="1" applyFill="1" applyBorder="1" applyAlignment="1">
      <alignment horizontal="right" vertical="center"/>
    </xf>
    <xf numFmtId="49" fontId="3" fillId="0" borderId="6" xfId="49" applyNumberFormat="1" applyFont="1" applyFill="1" applyBorder="1" applyAlignment="1">
      <alignment vertical="center"/>
    </xf>
    <xf numFmtId="177" fontId="3" fillId="0" borderId="7" xfId="49" applyNumberFormat="1" applyFont="1" applyFill="1" applyBorder="1" applyAlignment="1">
      <alignment horizontal="right" vertical="center"/>
    </xf>
    <xf numFmtId="176" fontId="3" fillId="0" borderId="8" xfId="49" applyNumberFormat="1" applyFont="1" applyFill="1" applyBorder="1" applyAlignment="1">
      <alignment horizontal="right" vertical="center"/>
    </xf>
    <xf numFmtId="177" fontId="3" fillId="0" borderId="9" xfId="49" applyNumberFormat="1" applyFont="1" applyFill="1" applyBorder="1" applyAlignment="1">
      <alignment horizontal="right" vertical="center"/>
    </xf>
    <xf numFmtId="177" fontId="3" fillId="0" borderId="6" xfId="49" applyNumberFormat="1" applyFont="1" applyFill="1" applyBorder="1" applyAlignment="1">
      <alignment horizontal="right" vertical="center"/>
    </xf>
    <xf numFmtId="49" fontId="3" fillId="0" borderId="10" xfId="49" applyNumberFormat="1" applyFont="1" applyFill="1" applyBorder="1" applyAlignment="1">
      <alignment horizontal="center" vertical="center"/>
    </xf>
    <xf numFmtId="49" fontId="3" fillId="0" borderId="7" xfId="49" applyNumberFormat="1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left" vertical="center"/>
    </xf>
    <xf numFmtId="177" fontId="3" fillId="0" borderId="10" xfId="49" applyNumberFormat="1" applyFont="1" applyFill="1" applyBorder="1" applyAlignment="1">
      <alignment horizontal="right" vertical="center"/>
    </xf>
    <xf numFmtId="177" fontId="3" fillId="0" borderId="8" xfId="49" applyNumberFormat="1" applyFont="1" applyFill="1" applyBorder="1" applyAlignment="1">
      <alignment horizontal="right" vertical="center"/>
    </xf>
    <xf numFmtId="49" fontId="3" fillId="0" borderId="11" xfId="49" applyNumberFormat="1" applyFont="1" applyFill="1" applyBorder="1" applyAlignment="1">
      <alignment horizontal="center" vertical="center"/>
    </xf>
    <xf numFmtId="49" fontId="3" fillId="0" borderId="12" xfId="49" applyNumberFormat="1" applyFont="1" applyFill="1" applyBorder="1" applyAlignment="1">
      <alignment vertical="center"/>
    </xf>
    <xf numFmtId="177" fontId="3" fillId="0" borderId="13" xfId="49" applyNumberFormat="1" applyFont="1" applyFill="1" applyBorder="1" applyAlignment="1">
      <alignment horizontal="right" vertical="center"/>
    </xf>
    <xf numFmtId="176" fontId="3" fillId="0" borderId="13" xfId="49" applyNumberFormat="1" applyFont="1" applyFill="1" applyBorder="1" applyAlignment="1">
      <alignment horizontal="right" vertical="center"/>
    </xf>
    <xf numFmtId="177" fontId="3" fillId="0" borderId="11" xfId="49" applyNumberFormat="1" applyFont="1" applyFill="1" applyBorder="1" applyAlignment="1">
      <alignment horizontal="right" vertical="center"/>
    </xf>
    <xf numFmtId="176" fontId="3" fillId="0" borderId="6" xfId="49" applyNumberFormat="1" applyFont="1" applyFill="1" applyBorder="1" applyAlignment="1">
      <alignment horizontal="right" vertical="center"/>
    </xf>
    <xf numFmtId="49" fontId="3" fillId="0" borderId="12" xfId="49" applyNumberFormat="1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3" fillId="0" borderId="14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tabSelected="1" workbookViewId="0">
      <pane topLeftCell="A1" activePane="bottomRight" state="frozen"/>
      <selection activeCell="A13" sqref="A13"/>
    </sheetView>
  </sheetViews>
  <sheetFormatPr defaultColWidth="8" defaultRowHeight="14.4" outlineLevelCol="5"/>
  <cols>
    <col min="1" max="1" width="39" style="1"/>
    <col min="2" max="3" width="31.8796296296296" style="1"/>
    <col min="4" max="4" width="39" style="1"/>
    <col min="5" max="6" width="31.8796296296296" style="1"/>
    <col min="7" max="16384" width="8" style="2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/>
      <c r="C2" s="5"/>
      <c r="D2" s="5"/>
      <c r="E2" s="6"/>
      <c r="F2" s="6" t="s">
        <v>2</v>
      </c>
    </row>
    <row r="3" ht="28.5" customHeight="1" spans="1:6">
      <c r="A3" s="7" t="s">
        <v>3</v>
      </c>
      <c r="B3" s="7" t="s">
        <v>4</v>
      </c>
      <c r="C3" s="7" t="s">
        <v>5</v>
      </c>
      <c r="D3" s="7" t="s">
        <v>3</v>
      </c>
      <c r="E3" s="7" t="s">
        <v>4</v>
      </c>
      <c r="F3" s="7" t="s">
        <v>5</v>
      </c>
    </row>
    <row r="4" ht="28.5" customHeight="1" spans="1:6">
      <c r="A4" s="8" t="s">
        <v>6</v>
      </c>
      <c r="B4" s="9">
        <v>193066454.48</v>
      </c>
      <c r="C4" s="10">
        <v>198418478.4</v>
      </c>
      <c r="D4" s="11" t="s">
        <v>7</v>
      </c>
      <c r="E4" s="12">
        <v>424689509.4</v>
      </c>
      <c r="F4" s="12">
        <v>455545740.96</v>
      </c>
    </row>
    <row r="5" ht="28.5" customHeight="1" spans="1:6">
      <c r="A5" s="13" t="s">
        <v>8</v>
      </c>
      <c r="B5" s="9">
        <v>516775423.52</v>
      </c>
      <c r="C5" s="14">
        <v>257447262.56</v>
      </c>
      <c r="D5" s="11" t="s">
        <v>9</v>
      </c>
      <c r="E5" s="12">
        <v>2000000</v>
      </c>
      <c r="F5" s="12">
        <v>2200000</v>
      </c>
    </row>
    <row r="6" ht="28.5" customHeight="1" spans="1:6">
      <c r="A6" s="13" t="s">
        <v>10</v>
      </c>
      <c r="B6" s="9">
        <v>485495423.52</v>
      </c>
      <c r="C6" s="14">
        <v>223557262.56</v>
      </c>
      <c r="D6" s="8" t="s">
        <v>11</v>
      </c>
      <c r="E6" s="15">
        <v>2000000</v>
      </c>
      <c r="F6" s="15">
        <v>200000</v>
      </c>
    </row>
    <row r="7" ht="28.5" customHeight="1" spans="1:6">
      <c r="A7" s="13" t="s">
        <v>12</v>
      </c>
      <c r="B7" s="16">
        <v>50000</v>
      </c>
      <c r="C7" s="17">
        <v>80000</v>
      </c>
      <c r="D7" s="18" t="s">
        <v>13</v>
      </c>
      <c r="E7" s="18" t="s">
        <v>13</v>
      </c>
      <c r="F7" s="19" t="s">
        <v>13</v>
      </c>
    </row>
    <row r="8" ht="28.5" customHeight="1" spans="1:6">
      <c r="A8" s="20" t="s">
        <v>14</v>
      </c>
      <c r="B8" s="9">
        <v>1700000</v>
      </c>
      <c r="C8" s="21">
        <v>2000000</v>
      </c>
      <c r="D8" s="18" t="s">
        <v>13</v>
      </c>
      <c r="E8" s="18" t="s">
        <v>13</v>
      </c>
      <c r="F8" s="19" t="s">
        <v>13</v>
      </c>
    </row>
    <row r="9" ht="28.5" customHeight="1" spans="1:6">
      <c r="A9" s="13" t="s">
        <v>15</v>
      </c>
      <c r="B9" s="16">
        <v>0</v>
      </c>
      <c r="C9" s="17">
        <v>0</v>
      </c>
      <c r="D9" s="18" t="s">
        <v>13</v>
      </c>
      <c r="E9" s="18" t="s">
        <v>13</v>
      </c>
      <c r="F9" s="19" t="s">
        <v>13</v>
      </c>
    </row>
    <row r="10" ht="28.5" customHeight="1" spans="1:6">
      <c r="A10" s="13" t="s">
        <v>16</v>
      </c>
      <c r="B10" s="22">
        <v>0</v>
      </c>
      <c r="C10" s="21">
        <v>0</v>
      </c>
      <c r="D10" s="18" t="s">
        <v>13</v>
      </c>
      <c r="E10" s="18" t="s">
        <v>13</v>
      </c>
      <c r="F10" s="23" t="s">
        <v>13</v>
      </c>
    </row>
    <row r="11" ht="28.5" customHeight="1" spans="1:6">
      <c r="A11" s="24" t="s">
        <v>17</v>
      </c>
      <c r="B11" s="25">
        <f>B4+B5+B7+B8+B9</f>
        <v>711591878</v>
      </c>
      <c r="C11" s="14">
        <f>C4+C5+C7+C8+C9</f>
        <v>457945740.96</v>
      </c>
      <c r="D11" s="24" t="s">
        <v>18</v>
      </c>
      <c r="E11" s="26">
        <f>E4+E5+E6</f>
        <v>428689509.4</v>
      </c>
      <c r="F11" s="15">
        <f>F4+F5+F6</f>
        <v>457945740.96</v>
      </c>
    </row>
    <row r="12" ht="28.5" customHeight="1" spans="1:6">
      <c r="A12" s="13" t="s">
        <v>19</v>
      </c>
      <c r="B12" s="9">
        <v>0</v>
      </c>
      <c r="C12" s="14">
        <v>0</v>
      </c>
      <c r="D12" s="13" t="s">
        <v>20</v>
      </c>
      <c r="E12" s="16">
        <v>0</v>
      </c>
      <c r="F12" s="17">
        <v>0</v>
      </c>
    </row>
    <row r="13" ht="28.5" customHeight="1" spans="1:6">
      <c r="A13" s="13" t="s">
        <v>21</v>
      </c>
      <c r="B13" s="22">
        <v>0</v>
      </c>
      <c r="C13" s="14">
        <v>0</v>
      </c>
      <c r="D13" s="13" t="s">
        <v>22</v>
      </c>
      <c r="E13" s="10">
        <v>0</v>
      </c>
      <c r="F13" s="25">
        <v>0</v>
      </c>
    </row>
    <row r="14" ht="28.5" customHeight="1" spans="1:6">
      <c r="A14" s="24" t="s">
        <v>23</v>
      </c>
      <c r="B14" s="17">
        <f t="shared" ref="B14:F14" si="0">B11+B12+B13</f>
        <v>711591878</v>
      </c>
      <c r="C14" s="27">
        <f t="shared" si="0"/>
        <v>457945740.96</v>
      </c>
      <c r="D14" s="24" t="s">
        <v>24</v>
      </c>
      <c r="E14" s="28">
        <f t="shared" si="0"/>
        <v>428689509.4</v>
      </c>
      <c r="F14" s="12">
        <f t="shared" si="0"/>
        <v>457945740.96</v>
      </c>
    </row>
    <row r="15" ht="28.5" customHeight="1" spans="1:6">
      <c r="A15" s="29" t="s">
        <v>13</v>
      </c>
      <c r="B15" s="30" t="s">
        <v>13</v>
      </c>
      <c r="C15" s="31" t="s">
        <v>13</v>
      </c>
      <c r="D15" s="24" t="s">
        <v>25</v>
      </c>
      <c r="E15" s="28">
        <f>B14-E14</f>
        <v>282902368.6</v>
      </c>
      <c r="F15" s="12">
        <f>C14-F14</f>
        <v>0</v>
      </c>
    </row>
    <row r="16" ht="28.5" customHeight="1" spans="1:6">
      <c r="A16" s="24" t="s">
        <v>26</v>
      </c>
      <c r="B16" s="17">
        <v>-282902368.6</v>
      </c>
      <c r="C16" s="14">
        <f>E16</f>
        <v>0</v>
      </c>
      <c r="D16" s="24" t="s">
        <v>27</v>
      </c>
      <c r="E16" s="28">
        <f>B16+E15</f>
        <v>0</v>
      </c>
      <c r="F16" s="12">
        <f>C16+F15</f>
        <v>0</v>
      </c>
    </row>
    <row r="17" ht="28.5" customHeight="1" spans="1:6">
      <c r="A17" s="29" t="s">
        <v>28</v>
      </c>
      <c r="B17" s="17">
        <f t="shared" ref="B17:F17" si="1">B14+B16</f>
        <v>428689509.4</v>
      </c>
      <c r="C17" s="14">
        <f t="shared" si="1"/>
        <v>457945740.96</v>
      </c>
      <c r="D17" s="29" t="s">
        <v>28</v>
      </c>
      <c r="E17" s="28">
        <f t="shared" si="1"/>
        <v>428689509.4</v>
      </c>
      <c r="F17" s="12">
        <f t="shared" si="1"/>
        <v>457945740.96</v>
      </c>
    </row>
    <row r="18" ht="28.5" customHeight="1" spans="1:6">
      <c r="A18" s="32"/>
      <c r="B18" s="33"/>
      <c r="C18" s="33"/>
      <c r="D18" s="32"/>
      <c r="E18" s="33"/>
      <c r="F18" s="34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030.机关事业单位基本养老收支预算表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2021-03-17T01:09:00Z</dcterms:created>
  <dcterms:modified xsi:type="dcterms:W3CDTF">2021-03-17T02:30:49Z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