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028.企业职工基本养老收支预算表" sheetId="1" r:id="rId1"/>
  </sheets>
  <calcPr calcId="144525"/>
</workbook>
</file>

<file path=xl/sharedStrings.xml><?xml version="1.0" encoding="utf-8"?>
<sst xmlns="http://schemas.openxmlformats.org/spreadsheetml/2006/main" count="49" uniqueCount="37">
  <si>
    <t>2021年企业职工基本养老保险基金收支预算表</t>
  </si>
  <si>
    <t>表二十七</t>
  </si>
  <si>
    <t>单位：元</t>
  </si>
  <si>
    <t>项        目</t>
  </si>
  <si>
    <t>2020年执行数</t>
  </si>
  <si>
    <t>2021年预算数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</si>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</sst>
</file>

<file path=xl/styles.xml><?xml version="1.0" encoding="utf-8"?>
<styleSheet xmlns="http://schemas.openxmlformats.org/spreadsheetml/2006/main">
  <numFmts count="6">
    <numFmt numFmtId="176" formatCode="#,##0.00_ ;\-#,##0.00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;\-#,##0.00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1" borderId="1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8" borderId="21" applyNumberFormat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23" fillId="19" borderId="2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0" fontId="1" fillId="0" borderId="0" xfId="43" applyFont="1" applyFill="1" applyBorder="1"/>
    <xf numFmtId="0" fontId="0" fillId="0" borderId="0" xfId="51" applyFill="1"/>
    <xf numFmtId="49" fontId="2" fillId="0" borderId="0" xfId="43" applyNumberFormat="1" applyFont="1" applyFill="1" applyBorder="1" applyAlignment="1">
      <alignment horizontal="center" vertical="center"/>
    </xf>
    <xf numFmtId="0" fontId="2" fillId="0" borderId="0" xfId="43" applyFont="1" applyFill="1" applyBorder="1" applyAlignment="1">
      <alignment horizontal="center" vertical="center"/>
    </xf>
    <xf numFmtId="0" fontId="3" fillId="0" borderId="0" xfId="13" applyFont="1" applyFill="1" applyAlignment="1"/>
    <xf numFmtId="49" fontId="4" fillId="0" borderId="1" xfId="43" applyNumberFormat="1" applyFont="1" applyFill="1" applyBorder="1" applyAlignment="1">
      <alignment vertical="center"/>
    </xf>
    <xf numFmtId="49" fontId="4" fillId="0" borderId="1" xfId="43" applyNumberFormat="1" applyFont="1" applyFill="1" applyBorder="1" applyAlignment="1">
      <alignment horizontal="right" vertical="center"/>
    </xf>
    <xf numFmtId="49" fontId="4" fillId="0" borderId="2" xfId="43" applyNumberFormat="1" applyFont="1" applyFill="1" applyBorder="1" applyAlignment="1">
      <alignment horizontal="right" vertical="center"/>
    </xf>
    <xf numFmtId="49" fontId="5" fillId="0" borderId="3" xfId="43" applyNumberFormat="1" applyFont="1" applyFill="1" applyBorder="1" applyAlignment="1">
      <alignment horizontal="center" vertical="center"/>
    </xf>
    <xf numFmtId="49" fontId="5" fillId="0" borderId="4" xfId="43" applyNumberFormat="1" applyFont="1" applyFill="1" applyBorder="1" applyAlignment="1">
      <alignment horizontal="center" vertical="center"/>
    </xf>
    <xf numFmtId="49" fontId="5" fillId="0" borderId="5" xfId="43" applyNumberFormat="1" applyFont="1" applyFill="1" applyBorder="1" applyAlignment="1">
      <alignment horizontal="center" vertical="center"/>
    </xf>
    <xf numFmtId="49" fontId="4" fillId="0" borderId="3" xfId="43" applyNumberFormat="1" applyFont="1" applyFill="1" applyBorder="1" applyAlignment="1">
      <alignment vertical="center"/>
    </xf>
    <xf numFmtId="176" fontId="4" fillId="0" borderId="3" xfId="43" applyNumberFormat="1" applyFont="1" applyFill="1" applyBorder="1" applyAlignment="1">
      <alignment horizontal="right" vertical="center"/>
    </xf>
    <xf numFmtId="177" fontId="4" fillId="0" borderId="4" xfId="43" applyNumberFormat="1" applyFont="1" applyFill="1" applyBorder="1" applyAlignment="1">
      <alignment horizontal="right" vertical="center"/>
    </xf>
    <xf numFmtId="177" fontId="4" fillId="0" borderId="6" xfId="43" applyNumberFormat="1" applyFont="1" applyFill="1" applyBorder="1" applyAlignment="1">
      <alignment horizontal="right" vertical="center"/>
    </xf>
    <xf numFmtId="177" fontId="4" fillId="0" borderId="3" xfId="43" applyNumberFormat="1" applyFont="1" applyFill="1" applyBorder="1" applyAlignment="1">
      <alignment horizontal="right" vertical="center"/>
    </xf>
    <xf numFmtId="177" fontId="4" fillId="0" borderId="7" xfId="43" applyNumberFormat="1" applyFont="1" applyFill="1" applyBorder="1" applyAlignment="1">
      <alignment horizontal="right" vertical="center"/>
    </xf>
    <xf numFmtId="176" fontId="4" fillId="0" borderId="7" xfId="43" applyNumberFormat="1" applyFont="1" applyFill="1" applyBorder="1" applyAlignment="1">
      <alignment horizontal="right" vertical="center"/>
    </xf>
    <xf numFmtId="176" fontId="4" fillId="0" borderId="5" xfId="43" applyNumberFormat="1" applyFont="1" applyFill="1" applyBorder="1" applyAlignment="1">
      <alignment horizontal="right" vertical="center"/>
    </xf>
    <xf numFmtId="49" fontId="4" fillId="0" borderId="4" xfId="43" applyNumberFormat="1" applyFont="1" applyFill="1" applyBorder="1" applyAlignment="1">
      <alignment vertical="center"/>
    </xf>
    <xf numFmtId="177" fontId="4" fillId="0" borderId="5" xfId="43" applyNumberFormat="1" applyFont="1" applyFill="1" applyBorder="1" applyAlignment="1">
      <alignment horizontal="right" vertical="center"/>
    </xf>
    <xf numFmtId="49" fontId="4" fillId="0" borderId="8" xfId="43" applyNumberFormat="1" applyFont="1" applyFill="1" applyBorder="1" applyAlignment="1">
      <alignment vertical="center"/>
    </xf>
    <xf numFmtId="49" fontId="4" fillId="0" borderId="7" xfId="43" applyNumberFormat="1" applyFont="1" applyFill="1" applyBorder="1" applyAlignment="1">
      <alignment vertical="center"/>
    </xf>
    <xf numFmtId="49" fontId="4" fillId="0" borderId="9" xfId="43" applyNumberFormat="1" applyFont="1" applyFill="1" applyBorder="1" applyAlignment="1">
      <alignment vertical="center"/>
    </xf>
    <xf numFmtId="176" fontId="4" fillId="0" borderId="8" xfId="43" applyNumberFormat="1" applyFont="1" applyFill="1" applyBorder="1" applyAlignment="1">
      <alignment horizontal="right" vertical="center"/>
    </xf>
    <xf numFmtId="49" fontId="4" fillId="0" borderId="10" xfId="43" applyNumberFormat="1" applyFont="1" applyFill="1" applyBorder="1" applyAlignment="1">
      <alignment horizontal="center" vertical="center"/>
    </xf>
    <xf numFmtId="49" fontId="4" fillId="0" borderId="11" xfId="43" applyNumberFormat="1" applyFont="1" applyFill="1" applyBorder="1" applyAlignment="1">
      <alignment horizontal="center" vertical="center"/>
    </xf>
    <xf numFmtId="49" fontId="4" fillId="0" borderId="5" xfId="43" applyNumberFormat="1" applyFont="1" applyFill="1" applyBorder="1" applyAlignment="1">
      <alignment horizontal="center" vertical="center"/>
    </xf>
    <xf numFmtId="49" fontId="4" fillId="0" borderId="12" xfId="43" applyNumberFormat="1" applyFont="1" applyFill="1" applyBorder="1" applyAlignment="1">
      <alignment vertical="center"/>
    </xf>
    <xf numFmtId="176" fontId="4" fillId="0" borderId="12" xfId="43" applyNumberFormat="1" applyFont="1" applyFill="1" applyBorder="1" applyAlignment="1">
      <alignment horizontal="right" vertical="center"/>
    </xf>
    <xf numFmtId="49" fontId="4" fillId="0" borderId="12" xfId="43" applyNumberFormat="1" applyFont="1" applyFill="1" applyBorder="1" applyAlignment="1">
      <alignment horizontal="center" vertical="center"/>
    </xf>
    <xf numFmtId="49" fontId="4" fillId="0" borderId="13" xfId="43" applyNumberFormat="1" applyFont="1" applyFill="1" applyBorder="1" applyAlignment="1">
      <alignment horizontal="center" vertical="center"/>
    </xf>
    <xf numFmtId="176" fontId="4" fillId="0" borderId="4" xfId="43" applyNumberFormat="1" applyFont="1" applyFill="1" applyBorder="1" applyAlignment="1">
      <alignment horizontal="right" vertical="center"/>
    </xf>
    <xf numFmtId="176" fontId="4" fillId="0" borderId="6" xfId="43" applyNumberFormat="1" applyFont="1" applyFill="1" applyBorder="1" applyAlignment="1">
      <alignment horizontal="right" vertical="center"/>
    </xf>
    <xf numFmtId="49" fontId="4" fillId="0" borderId="14" xfId="43" applyNumberFormat="1" applyFont="1" applyFill="1" applyBorder="1" applyAlignment="1">
      <alignment vertical="center" wrapText="1"/>
    </xf>
    <xf numFmtId="49" fontId="4" fillId="0" borderId="5" xfId="43" applyNumberFormat="1" applyFont="1" applyFill="1" applyBorder="1" applyAlignment="1">
      <alignment vertical="center"/>
    </xf>
    <xf numFmtId="49" fontId="4" fillId="0" borderId="15" xfId="43" applyNumberFormat="1" applyFont="1" applyFill="1" applyBorder="1" applyAlignment="1">
      <alignment vertical="center"/>
    </xf>
    <xf numFmtId="176" fontId="4" fillId="0" borderId="15" xfId="43" applyNumberFormat="1" applyFont="1" applyFill="1" applyBorder="1" applyAlignment="1">
      <alignment horizontal="right" vertical="center"/>
    </xf>
    <xf numFmtId="49" fontId="4" fillId="0" borderId="15" xfId="43" applyNumberFormat="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Y4-2016年社会保险基金预算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tabSelected="1" workbookViewId="0">
      <pane topLeftCell="A1" activePane="bottomRight" state="frozen"/>
      <selection activeCell="A1" sqref="A1:F20"/>
    </sheetView>
  </sheetViews>
  <sheetFormatPr defaultColWidth="8" defaultRowHeight="14.4" outlineLevelCol="5"/>
  <cols>
    <col min="1" max="6" width="24.6296296296296" style="1" customWidth="1"/>
    <col min="7" max="16384" width="8" style="2"/>
  </cols>
  <sheetData>
    <row r="1" ht="45" customHeight="1" spans="1:6">
      <c r="A1" s="3" t="s">
        <v>0</v>
      </c>
      <c r="B1" s="4"/>
      <c r="C1" s="4"/>
      <c r="D1" s="4"/>
      <c r="E1" s="4"/>
      <c r="F1" s="4"/>
    </row>
    <row r="2" ht="18" customHeight="1" spans="1:6">
      <c r="A2" s="5" t="s">
        <v>1</v>
      </c>
      <c r="B2" s="6"/>
      <c r="C2" s="6"/>
      <c r="D2" s="6"/>
      <c r="E2" s="7"/>
      <c r="F2" s="8" t="s">
        <v>2</v>
      </c>
    </row>
    <row r="3" ht="25.5" customHeight="1" spans="1:6">
      <c r="A3" s="9" t="s">
        <v>3</v>
      </c>
      <c r="B3" s="9" t="s">
        <v>4</v>
      </c>
      <c r="C3" s="9" t="s">
        <v>5</v>
      </c>
      <c r="D3" s="9" t="s">
        <v>3</v>
      </c>
      <c r="E3" s="10" t="s">
        <v>4</v>
      </c>
      <c r="F3" s="11" t="s">
        <v>5</v>
      </c>
    </row>
    <row r="4" ht="27" customHeight="1" spans="1:6">
      <c r="A4" s="12" t="s">
        <v>6</v>
      </c>
      <c r="B4" s="13">
        <v>315591571.01</v>
      </c>
      <c r="C4" s="13">
        <v>473392118.45</v>
      </c>
      <c r="D4" s="12" t="s">
        <v>7</v>
      </c>
      <c r="E4" s="14">
        <v>802948264.32</v>
      </c>
      <c r="F4" s="15">
        <v>871922641.56</v>
      </c>
    </row>
    <row r="5" ht="27" customHeight="1" spans="1:6">
      <c r="A5" s="12" t="s">
        <v>8</v>
      </c>
      <c r="B5" s="13">
        <v>324850000</v>
      </c>
      <c r="C5" s="13">
        <v>310860000</v>
      </c>
      <c r="D5" s="12" t="s">
        <v>9</v>
      </c>
      <c r="E5" s="16">
        <v>980808.78</v>
      </c>
      <c r="F5" s="17">
        <v>724945.62</v>
      </c>
    </row>
    <row r="6" ht="27" customHeight="1" spans="1:6">
      <c r="A6" s="12" t="s">
        <v>10</v>
      </c>
      <c r="B6" s="13">
        <v>70380000</v>
      </c>
      <c r="C6" s="13">
        <v>38730000</v>
      </c>
      <c r="D6" s="12" t="s">
        <v>11</v>
      </c>
      <c r="E6" s="18">
        <v>0</v>
      </c>
      <c r="F6" s="19">
        <v>0</v>
      </c>
    </row>
    <row r="7" ht="27" customHeight="1" spans="1:6">
      <c r="A7" s="12" t="s">
        <v>12</v>
      </c>
      <c r="B7" s="13">
        <v>470000</v>
      </c>
      <c r="C7" s="13">
        <v>470000</v>
      </c>
      <c r="D7" s="20" t="s">
        <v>13</v>
      </c>
      <c r="E7" s="21">
        <v>24185690.12</v>
      </c>
      <c r="F7" s="21">
        <v>24177202.79</v>
      </c>
    </row>
    <row r="8" ht="27" customHeight="1" spans="1:6">
      <c r="A8" s="12" t="s">
        <v>14</v>
      </c>
      <c r="B8" s="13">
        <v>0</v>
      </c>
      <c r="C8" s="13">
        <v>0</v>
      </c>
      <c r="D8" s="20" t="s">
        <v>15</v>
      </c>
      <c r="E8" s="21">
        <v>5000000</v>
      </c>
      <c r="F8" s="21">
        <v>6000000</v>
      </c>
    </row>
    <row r="9" ht="27" customHeight="1" spans="1:6">
      <c r="A9" s="22" t="s">
        <v>16</v>
      </c>
      <c r="B9" s="13">
        <v>27000000</v>
      </c>
      <c r="C9" s="13">
        <v>27000000</v>
      </c>
      <c r="D9" s="23" t="s">
        <v>17</v>
      </c>
      <c r="E9" s="21">
        <v>0</v>
      </c>
      <c r="F9" s="21">
        <v>0</v>
      </c>
    </row>
    <row r="10" ht="27" customHeight="1" spans="1:6">
      <c r="A10" s="24" t="s">
        <v>18</v>
      </c>
      <c r="B10" s="25">
        <v>0</v>
      </c>
      <c r="C10" s="25">
        <v>0</v>
      </c>
      <c r="D10" s="26" t="s">
        <v>19</v>
      </c>
      <c r="E10" s="27" t="s">
        <v>19</v>
      </c>
      <c r="F10" s="28" t="s">
        <v>19</v>
      </c>
    </row>
    <row r="11" ht="27" customHeight="1" spans="1:6">
      <c r="A11" s="29" t="s">
        <v>20</v>
      </c>
      <c r="B11" s="30">
        <v>0</v>
      </c>
      <c r="C11" s="30">
        <v>0</v>
      </c>
      <c r="D11" s="31" t="s">
        <v>19</v>
      </c>
      <c r="E11" s="32" t="s">
        <v>19</v>
      </c>
      <c r="F11" s="28" t="s">
        <v>19</v>
      </c>
    </row>
    <row r="12" ht="27" customHeight="1" spans="1:6">
      <c r="A12" s="12" t="s">
        <v>21</v>
      </c>
      <c r="B12" s="13">
        <f>B4+B5+B7+B8+B9+B10</f>
        <v>667911571.01</v>
      </c>
      <c r="C12" s="13">
        <f>C4+C5+C7+C8+C9+C10</f>
        <v>811722118.45</v>
      </c>
      <c r="D12" s="12" t="s">
        <v>22</v>
      </c>
      <c r="E12" s="33">
        <f>E4+E6+E7+E8+E9</f>
        <v>832133954.44</v>
      </c>
      <c r="F12" s="19">
        <f>F4+F6+F7+F8+F9</f>
        <v>902099844.35</v>
      </c>
    </row>
    <row r="13" ht="27" customHeight="1" spans="1:6">
      <c r="A13" s="22" t="s">
        <v>23</v>
      </c>
      <c r="B13" s="13">
        <v>341090000</v>
      </c>
      <c r="C13" s="13">
        <v>0</v>
      </c>
      <c r="D13" s="22" t="s">
        <v>24</v>
      </c>
      <c r="E13" s="33">
        <v>0</v>
      </c>
      <c r="F13" s="34">
        <v>0</v>
      </c>
    </row>
    <row r="14" ht="36.75" customHeight="1" spans="1:6">
      <c r="A14" s="35" t="s">
        <v>25</v>
      </c>
      <c r="B14" s="13">
        <v>0</v>
      </c>
      <c r="C14" s="33">
        <v>0</v>
      </c>
      <c r="D14" s="35" t="s">
        <v>26</v>
      </c>
      <c r="E14" s="13">
        <v>0</v>
      </c>
      <c r="F14" s="25">
        <v>0</v>
      </c>
    </row>
    <row r="15" ht="27" customHeight="1" spans="1:6">
      <c r="A15" s="22" t="s">
        <v>27</v>
      </c>
      <c r="B15" s="13">
        <v>0</v>
      </c>
      <c r="C15" s="13">
        <v>0</v>
      </c>
      <c r="D15" s="22" t="s">
        <v>28</v>
      </c>
      <c r="E15" s="33">
        <v>123620000</v>
      </c>
      <c r="F15" s="34">
        <v>0</v>
      </c>
    </row>
    <row r="16" ht="36.75" customHeight="1" spans="1:6">
      <c r="A16" s="35" t="s">
        <v>29</v>
      </c>
      <c r="B16" s="13">
        <v>0</v>
      </c>
      <c r="C16" s="33">
        <v>0</v>
      </c>
      <c r="D16" s="35" t="s">
        <v>30</v>
      </c>
      <c r="E16" s="13">
        <v>0</v>
      </c>
      <c r="F16" s="25">
        <v>0</v>
      </c>
    </row>
    <row r="17" ht="27" customHeight="1" spans="1:6">
      <c r="A17" s="22" t="s">
        <v>31</v>
      </c>
      <c r="B17" s="25">
        <f t="shared" ref="B17:F17" si="0">B12+B13+B15</f>
        <v>1009001571.01</v>
      </c>
      <c r="C17" s="25">
        <f t="shared" si="0"/>
        <v>811722118.45</v>
      </c>
      <c r="D17" s="22" t="s">
        <v>32</v>
      </c>
      <c r="E17" s="18">
        <f t="shared" si="0"/>
        <v>955753954.44</v>
      </c>
      <c r="F17" s="19">
        <f t="shared" si="0"/>
        <v>902099844.35</v>
      </c>
    </row>
    <row r="18" ht="27" customHeight="1" spans="1:6">
      <c r="A18" s="28" t="s">
        <v>19</v>
      </c>
      <c r="B18" s="28" t="s">
        <v>19</v>
      </c>
      <c r="C18" s="28" t="s">
        <v>19</v>
      </c>
      <c r="D18" s="36" t="s">
        <v>33</v>
      </c>
      <c r="E18" s="19">
        <f>B17-E17</f>
        <v>53247616.5699999</v>
      </c>
      <c r="F18" s="19">
        <f>C17-F17</f>
        <v>-90377725.8999999</v>
      </c>
    </row>
    <row r="19" ht="27" customHeight="1" spans="1:6">
      <c r="A19" s="36" t="s">
        <v>34</v>
      </c>
      <c r="B19" s="19">
        <v>103219159.3</v>
      </c>
      <c r="C19" s="19">
        <f>E19</f>
        <v>156466775.87</v>
      </c>
      <c r="D19" s="36" t="s">
        <v>35</v>
      </c>
      <c r="E19" s="19">
        <f>B19+E18</f>
        <v>156466775.87</v>
      </c>
      <c r="F19" s="19">
        <f>C19+F18</f>
        <v>66089049.9700001</v>
      </c>
    </row>
    <row r="20" ht="27" customHeight="1" spans="1:6">
      <c r="A20" s="28" t="s">
        <v>36</v>
      </c>
      <c r="B20" s="19">
        <f t="shared" ref="B20:F20" si="1">B17+B19</f>
        <v>1112220730.31</v>
      </c>
      <c r="C20" s="19">
        <f t="shared" si="1"/>
        <v>968188894.32</v>
      </c>
      <c r="D20" s="28" t="s">
        <v>36</v>
      </c>
      <c r="E20" s="19">
        <f t="shared" si="1"/>
        <v>1112220730.31</v>
      </c>
      <c r="F20" s="19">
        <f t="shared" si="1"/>
        <v>968188894.32</v>
      </c>
    </row>
    <row r="21" ht="27" customHeight="1" spans="1:6">
      <c r="A21" s="37"/>
      <c r="B21" s="38">
        <v>0</v>
      </c>
      <c r="C21" s="38"/>
      <c r="D21" s="37"/>
      <c r="E21" s="38">
        <v>0</v>
      </c>
      <c r="F21" s="39"/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028.企业职工基本养老收支预算表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fragrance</cp:lastModifiedBy>
  <dcterms:created xsi:type="dcterms:W3CDTF">2021-03-17T01:07:00Z</dcterms:created>
  <dcterms:modified xsi:type="dcterms:W3CDTF">2021-03-18T01:14:51Z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57F44C248CC64915B7B18AC7B5A4A123</vt:lpwstr>
  </property>
</Properties>
</file>