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Sheet1!$A$3:$X$48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<sst xmlns="http://schemas.openxmlformats.org/spreadsheetml/2006/main" count="366" uniqueCount="237">
  <si>
    <t>序号</t>
  </si>
  <si>
    <t>乡镇/部门</t>
  </si>
  <si>
    <t>村</t>
  </si>
  <si>
    <t>项目
名称</t>
  </si>
  <si>
    <t>项目
子类型</t>
  </si>
  <si>
    <t>建设
内容</t>
  </si>
  <si>
    <t>实际投入资金</t>
  </si>
  <si>
    <t>资金来源</t>
  </si>
  <si>
    <t>实施期限
（年/月-年/月）</t>
  </si>
  <si>
    <t>预期绩效目标</t>
  </si>
  <si>
    <t>联农带农富农利益联结机制（简述）</t>
  </si>
  <si>
    <t>责任
单位</t>
  </si>
  <si>
    <t>责任人</t>
  </si>
  <si>
    <t>备注</t>
  </si>
  <si>
    <t>中央衔接资金</t>
  </si>
  <si>
    <t>省级衔接资金</t>
  </si>
  <si>
    <t>市级衔接资金</t>
  </si>
  <si>
    <t>县级衔接资金</t>
  </si>
  <si>
    <t>其他资金</t>
  </si>
  <si>
    <t>合计：38个项目，产业项目（含发展新型农村集体经济、“五类村”）共1007.4万元，产业占比73%</t>
  </si>
  <si>
    <t>一、产业项目类</t>
  </si>
  <si>
    <t>17个项目</t>
  </si>
  <si>
    <t>茶庵岭镇</t>
  </si>
  <si>
    <t>八王庙村</t>
  </si>
  <si>
    <t>茶庵岭镇八王庙村蔬菜大棚建设项目</t>
  </si>
  <si>
    <t>八王庙村二组组集体60余亩土地进行改造升级，建设60个蔬菜大棚</t>
  </si>
  <si>
    <t>2025年1月- 2025年12月</t>
  </si>
  <si>
    <t>带动脱贫户34户 100人受益</t>
  </si>
  <si>
    <t>村组集体带来直接经济效益2万元每年，同时可以为周边5户5人提供就业岗位</t>
  </si>
  <si>
    <t>汪华强</t>
  </si>
  <si>
    <t>金峰村</t>
  </si>
  <si>
    <t>茶庵岭镇金峰村红军果蔬基地项目</t>
  </si>
  <si>
    <t>30亩荒地翻耕整理，1000米围栏建设，购买板栗树苗1200棵。</t>
  </si>
  <si>
    <r>
      <rPr>
        <sz val="16"/>
        <color rgb="FF000000"/>
        <rFont val="宋体"/>
        <charset val="134"/>
      </rPr>
      <t>带动脱贫户75户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339人受益</t>
    </r>
  </si>
  <si>
    <t>村集体每年增加经济收入0.5万元，带动周边群众就业增收</t>
  </si>
  <si>
    <t>官塘驿镇</t>
  </si>
  <si>
    <t>独山村</t>
  </si>
  <si>
    <t>官塘驿镇独山村育苗大棚及配套设施项目</t>
  </si>
  <si>
    <t>建设育苗大棚，新建120平方米扶贫车间</t>
  </si>
  <si>
    <r>
      <rPr>
        <sz val="16"/>
        <color rgb="FF000000"/>
        <rFont val="宋体"/>
        <charset val="134"/>
      </rPr>
      <t>带动脱贫户103户313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人受益</t>
    </r>
  </si>
  <si>
    <t>就业务工、带动生产，提高村集体经济收入，村组集体带来直接经济效益3万元每年</t>
  </si>
  <si>
    <t>王耀东</t>
  </si>
  <si>
    <t>赤壁镇</t>
  </si>
  <si>
    <t>东风村</t>
  </si>
  <si>
    <t>赤壁镇东风村蔬菜冷藏保鲜库配套设施项目</t>
  </si>
  <si>
    <t>新建1个500立方米的冷藏保鲜库</t>
  </si>
  <si>
    <r>
      <rPr>
        <sz val="16"/>
        <color rgb="FF000000"/>
        <rFont val="宋体"/>
        <charset val="134"/>
      </rPr>
      <t>带动脱贫户42户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135人受益</t>
    </r>
  </si>
  <si>
    <t>带动全村蔬菜产业发展，增加集体经济收入3万元，带动脱贫户就业人数10人，人均增收2000元</t>
  </si>
  <si>
    <t>谢祚华</t>
  </si>
  <si>
    <t>东柳村</t>
  </si>
  <si>
    <t>赤壁镇东柳村药材加工车间</t>
  </si>
  <si>
    <t>新建药材加工车间</t>
  </si>
  <si>
    <r>
      <rPr>
        <sz val="16"/>
        <color rgb="FF000000"/>
        <rFont val="宋体"/>
        <charset val="134"/>
      </rPr>
      <t>带动脱贫户35户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140人受益</t>
    </r>
  </si>
  <si>
    <t>带动全村及的粮食种植发展，年增加集体收入9万余元。</t>
  </si>
  <si>
    <t>赤马港街道</t>
  </si>
  <si>
    <t>杨泗庙村</t>
  </si>
  <si>
    <t>赤马港街道杨泗庙村郑山岭蛋鸡车间项目</t>
  </si>
  <si>
    <t>新建1000平方米蛋鸡车间及配套设备</t>
  </si>
  <si>
    <r>
      <rPr>
        <sz val="16"/>
        <color rgb="FF000000"/>
        <rFont val="宋体"/>
        <charset val="134"/>
      </rPr>
      <t>带动脱贫户94户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348人受益</t>
    </r>
  </si>
  <si>
    <t>发展村级集体经济10万元，带动农户增收</t>
  </si>
  <si>
    <t>何勇</t>
  </si>
  <si>
    <t>劈精村</t>
  </si>
  <si>
    <t>赤马港街道劈精村创新车间提升改造项目</t>
  </si>
  <si>
    <t>提升改造1100平方米车间，完善配套设施</t>
  </si>
  <si>
    <r>
      <rPr>
        <sz val="16"/>
        <color rgb="FF000000"/>
        <rFont val="宋体"/>
        <charset val="134"/>
      </rPr>
      <t>带动脱贫户75户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262人受益</t>
    </r>
  </si>
  <si>
    <t>盘活闲置土地，发展村级集体经济2万元，带动农户增收</t>
  </si>
  <si>
    <t>车埠镇</t>
  </si>
  <si>
    <t>官田村</t>
  </si>
  <si>
    <t>车埠镇官田村三国瑜庄乡村旅游配套设施项目</t>
  </si>
  <si>
    <t>挖机池塘清淤450立方米，挖土回填2160立方米，铺草皮护坡200平方米，铺预制混凝土板护坡600平方米，做挡土墙40米</t>
  </si>
  <si>
    <r>
      <rPr>
        <sz val="16"/>
        <color rgb="FF000000"/>
        <rFont val="宋体"/>
        <charset val="134"/>
      </rPr>
      <t>带动脱贫户57户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175人受益</t>
    </r>
  </si>
  <si>
    <t>提升蓄水抗旱能力，每年增加村集体经济收入1万元</t>
  </si>
  <si>
    <t>王迪</t>
  </si>
  <si>
    <t>双丘村</t>
  </si>
  <si>
    <t>官塘驿镇双丘村杨家山二号竹木加工车间工程</t>
  </si>
  <si>
    <t>新建一栋900平米的产业发展钢结构车间。</t>
  </si>
  <si>
    <r>
      <rPr>
        <sz val="16"/>
        <color rgb="FF000000"/>
        <rFont val="宋体"/>
        <charset val="134"/>
      </rPr>
      <t>带动脱贫户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85户309人受益</t>
    </r>
  </si>
  <si>
    <t>就业务工、带动生产，提高村集体经济收入5万元</t>
  </si>
  <si>
    <t>柳山湖镇</t>
  </si>
  <si>
    <t>吴家门村</t>
  </si>
  <si>
    <t>柳山湖镇吴家门村食用菌合作社扩建项目</t>
  </si>
  <si>
    <t>扩建制菌生产车间500平方米</t>
  </si>
  <si>
    <r>
      <rPr>
        <sz val="16"/>
        <color rgb="FF000000"/>
        <rFont val="宋体"/>
        <charset val="134"/>
      </rPr>
      <t>带动脱贫户33户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97人受益</t>
    </r>
  </si>
  <si>
    <t>务工带动就业，增加村集体收入2万元</t>
  </si>
  <si>
    <t>叶明</t>
  </si>
  <si>
    <t>黄盖湖镇</t>
  </si>
  <si>
    <t>付家垸村</t>
  </si>
  <si>
    <t>黄盖湖镇付家垸村多功能育苗大棚基地项目</t>
  </si>
  <si>
    <t>新建3.5亩多功能育苗大棚</t>
  </si>
  <si>
    <r>
      <rPr>
        <sz val="16"/>
        <color rgb="FF000000"/>
        <rFont val="宋体"/>
        <charset val="134"/>
      </rPr>
      <t>带动脱贫户25户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91人受益</t>
    </r>
  </si>
  <si>
    <t>增加村集体收入3万，带动脱贫户就业7人，月均增收300元。</t>
  </si>
  <si>
    <t>宋灿宇</t>
  </si>
  <si>
    <t>陆水湖街道</t>
  </si>
  <si>
    <t>尖峰山村</t>
  </si>
  <si>
    <t>陆水湖街道尖峰山村七组茶园改造项目</t>
  </si>
  <si>
    <t>100亩茶园改造</t>
  </si>
  <si>
    <r>
      <rPr>
        <sz val="16"/>
        <color rgb="FF000000"/>
        <rFont val="宋体"/>
        <charset val="134"/>
      </rPr>
      <t>带动脱贫户27户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80人受益</t>
    </r>
  </si>
  <si>
    <t>带动10人务工就业，增加村集体收入1万元</t>
  </si>
  <si>
    <t>余博</t>
  </si>
  <si>
    <t>双泉村</t>
  </si>
  <si>
    <t>修复雪灾损毁2023年赤壁市陆水湖街道双泉村八组果园新建大棚配套设施项目</t>
  </si>
  <si>
    <t>修复雨雪冰冻损坏单体钢管大棚面积3584㎡</t>
  </si>
  <si>
    <r>
      <rPr>
        <sz val="16"/>
        <color rgb="FF000000"/>
        <rFont val="宋体"/>
        <charset val="134"/>
      </rPr>
      <t>带动脱贫户63户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195人受益</t>
    </r>
  </si>
  <si>
    <t>增加村集体收入1.5万元，务工带动就业</t>
  </si>
  <si>
    <t>神山镇</t>
  </si>
  <si>
    <t>毕畈村</t>
  </si>
  <si>
    <t>神山镇毕畈村高标准猕猴桃基地</t>
  </si>
  <si>
    <t>16组闲置坡地建设高标准猕猴桃基地30亩</t>
  </si>
  <si>
    <r>
      <rPr>
        <sz val="16"/>
        <color rgb="FF000000"/>
        <rFont val="宋体"/>
        <charset val="134"/>
      </rPr>
      <t>带动脱贫户51户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155人受益</t>
    </r>
  </si>
  <si>
    <t>增加村集体收入3万元，务工带动就业</t>
  </si>
  <si>
    <t>陈绍军</t>
  </si>
  <si>
    <t>中伙铺镇</t>
  </si>
  <si>
    <t>杨家岭社区</t>
  </si>
  <si>
    <t>中伙铺镇杨家岭社区七组蔬菜基地及生产道路建设项目</t>
  </si>
  <si>
    <t>建设400亩米蔬菜基地，大棚30个，1.6公里生产道路</t>
  </si>
  <si>
    <r>
      <rPr>
        <sz val="16"/>
        <color rgb="FF000000"/>
        <rFont val="宋体"/>
        <charset val="134"/>
      </rPr>
      <t>带动脱贫户77户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352人受益</t>
    </r>
  </si>
  <si>
    <t>增加村集体收入2万元，务工带动就业</t>
  </si>
  <si>
    <t>万鎏辉</t>
  </si>
  <si>
    <t>赤壁市</t>
  </si>
  <si>
    <t>新型经营主体贷款贴息</t>
  </si>
  <si>
    <t>提供新型经营主体贷款贴息万元</t>
  </si>
  <si>
    <t>提供新型经营主体贷款贴息91万元</t>
  </si>
  <si>
    <t>贷款贴息</t>
  </si>
  <si>
    <t>农村经济经营管理局</t>
  </si>
  <si>
    <t>宋军</t>
  </si>
  <si>
    <t>易地扶贫搬迁贴息补助</t>
  </si>
  <si>
    <t>提供易地扶贫搬迁贴息补助47万元</t>
  </si>
  <si>
    <t>易地扶贫搬迁贴息</t>
  </si>
  <si>
    <t>二、乡村建设行动</t>
  </si>
  <si>
    <t>13个项目</t>
  </si>
  <si>
    <t>小湖岭村</t>
  </si>
  <si>
    <t>茶庵岭镇小湖岭村三组抗旱机站进水支渠改造项目</t>
  </si>
  <si>
    <t>1.进水渠入口改造，护坡砌砖。2.直径1米进水插管5米。</t>
  </si>
  <si>
    <r>
      <rPr>
        <sz val="16"/>
        <color rgb="FF000000"/>
        <rFont val="宋体"/>
        <charset val="134"/>
      </rPr>
      <t>带动脱贫户67户178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人受益</t>
    </r>
  </si>
  <si>
    <t>增强抗旱报收、粮食生产能力</t>
  </si>
  <si>
    <t>赤马港街道杨泗庙村十一组人居环境整治项目</t>
  </si>
  <si>
    <t>十一组人居环境整治项目</t>
  </si>
  <si>
    <r>
      <rPr>
        <sz val="16"/>
        <color rgb="FF000000"/>
        <rFont val="宋体"/>
        <charset val="134"/>
      </rPr>
      <t>带动脱贫户94户348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人受益</t>
    </r>
  </si>
  <si>
    <t>带动旅游产业的发展，促进乡村旅游</t>
  </si>
  <si>
    <t>张司边村</t>
  </si>
  <si>
    <t>官塘驿镇张司边村人居环境整治项目</t>
  </si>
  <si>
    <t>新修老村委会晒谷场700平方米，厚0.16米；一组晒谷场600平方米，厚0.16米；新修一条长100米，宽3.5米，厚0.2米的水泥路。</t>
  </si>
  <si>
    <r>
      <rPr>
        <sz val="16"/>
        <color rgb="FF000000"/>
        <rFont val="宋体"/>
        <charset val="134"/>
      </rPr>
      <t>带动脱贫户44户168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人受益</t>
    </r>
  </si>
  <si>
    <t>柳山村</t>
  </si>
  <si>
    <t>柳山湖镇柳山村车间配套设施建设项目</t>
  </si>
  <si>
    <t>新增变压器1个、电线杆路建设6根、三相四线电线架设250米，排水沟开挖200米，水泥硬化200米，排水沟水泥盖板200米等</t>
  </si>
  <si>
    <r>
      <rPr>
        <sz val="16"/>
        <color rgb="FF000000"/>
        <rFont val="宋体"/>
        <charset val="134"/>
      </rPr>
      <t>带动脱贫户17户67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人受益</t>
    </r>
  </si>
  <si>
    <t>产业配套设施，促进生产</t>
  </si>
  <si>
    <t>蒲圻街道</t>
  </si>
  <si>
    <t>金潭村</t>
  </si>
  <si>
    <t>蒲圻街道金潭村中畈机耕路及渠道维修</t>
  </si>
  <si>
    <t>机耕路铺设渣石长572米，宽3米，厚0.16米。渠道护砌长486米，上底0.4米，下底0.7米，高1米，埋设三道过路水泥管9米。</t>
  </si>
  <si>
    <r>
      <rPr>
        <sz val="16"/>
        <color rgb="FF000000"/>
        <rFont val="宋体"/>
        <charset val="134"/>
      </rPr>
      <t>带动脱贫户76户279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人受益</t>
    </r>
  </si>
  <si>
    <t>方便群众出行，减少出行运输成本</t>
  </si>
  <si>
    <t>周晓清</t>
  </si>
  <si>
    <t>大桥村</t>
  </si>
  <si>
    <t>神山镇大桥村三组池塘清淤</t>
  </si>
  <si>
    <t>三组池塘清淤</t>
  </si>
  <si>
    <r>
      <rPr>
        <sz val="16"/>
        <color rgb="FF000000"/>
        <rFont val="宋体"/>
        <charset val="134"/>
      </rPr>
      <t>带动脱贫户33户125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人受益</t>
    </r>
  </si>
  <si>
    <t>改善人居环境</t>
  </si>
  <si>
    <t>新店镇</t>
  </si>
  <si>
    <t>益阳桥村</t>
  </si>
  <si>
    <t>新店镇益阳桥村美丽村湾人居环境整治项目</t>
  </si>
  <si>
    <t>美丽村湾人居环境整治</t>
  </si>
  <si>
    <r>
      <rPr>
        <sz val="16"/>
        <color rgb="FF000000"/>
        <rFont val="宋体"/>
        <charset val="134"/>
      </rPr>
      <t>带动脱贫户88户300</t>
    </r>
    <r>
      <rPr>
        <sz val="8"/>
        <color rgb="FF000000"/>
        <rFont val="宋体"/>
        <charset val="134"/>
      </rPr>
      <t xml:space="preserve"> 人受益</t>
    </r>
  </si>
  <si>
    <t>徐跃龙</t>
  </si>
  <si>
    <t>赵李桥镇</t>
  </si>
  <si>
    <t>伴旗山村</t>
  </si>
  <si>
    <t>赵李桥镇伴旗山村一、二通组公路拓宽项目</t>
  </si>
  <si>
    <t>清表738.5平方米；修复110平方米；道路拓宽727米，拓宽至4.5米；填土57立方米</t>
  </si>
  <si>
    <r>
      <rPr>
        <sz val="16"/>
        <color rgb="FF000000"/>
        <rFont val="宋体"/>
        <charset val="134"/>
      </rPr>
      <t>带动脱贫户82户330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人受益</t>
    </r>
  </si>
  <si>
    <t>蒋文玲</t>
  </si>
  <si>
    <t>余家桥乡</t>
  </si>
  <si>
    <t>余家桥乡大岭村一组等三个微小基础设施项目</t>
  </si>
  <si>
    <t>1.大岭村新建一个700平方米晒谷场；2.安咀村六组340米产业发展道路硬化；3.余家桥村一组硬化道路330米。</t>
  </si>
  <si>
    <r>
      <rPr>
        <sz val="16"/>
        <color rgb="FF000000"/>
        <rFont val="宋体"/>
        <charset val="134"/>
      </rPr>
      <t>带动脱贫户64户278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人受益</t>
    </r>
  </si>
  <si>
    <t>许国欣</t>
  </si>
  <si>
    <t>丛林村</t>
  </si>
  <si>
    <t>余家桥乡丛林村新建通组公路</t>
  </si>
  <si>
    <t>新建通组公路1.5公里，3.5米宽。</t>
  </si>
  <si>
    <r>
      <rPr>
        <sz val="16"/>
        <color rgb="FF000000"/>
        <rFont val="宋体"/>
        <charset val="134"/>
      </rPr>
      <t>带动脱贫户77户241</t>
    </r>
    <r>
      <rPr>
        <sz val="8"/>
        <color rgb="FF000000"/>
        <rFont val="宋体"/>
        <charset val="134"/>
      </rPr>
      <t xml:space="preserve"> 人受益</t>
    </r>
  </si>
  <si>
    <t>洪水铺村</t>
  </si>
  <si>
    <t>中伙铺镇洪水铺村池塘清淤护砌</t>
  </si>
  <si>
    <t>池塘清淤护砌</t>
  </si>
  <si>
    <r>
      <rPr>
        <sz val="16"/>
        <color rgb="FF000000"/>
        <rFont val="宋体"/>
        <charset val="134"/>
      </rPr>
      <t>带动脱贫户37户120</t>
    </r>
    <r>
      <rPr>
        <sz val="8"/>
        <color rgb="FF000000"/>
        <rFont val="宋体"/>
        <charset val="134"/>
      </rPr>
      <t>人受益</t>
    </r>
  </si>
  <si>
    <t>中伙铺镇杨家岭社区六组池塘清淤护砌</t>
  </si>
  <si>
    <t>六组门口池塘清淤护砌</t>
  </si>
  <si>
    <r>
      <rPr>
        <sz val="16"/>
        <color rgb="FF000000"/>
        <rFont val="宋体"/>
        <charset val="134"/>
      </rPr>
      <t>带动脱贫户77户352</t>
    </r>
    <r>
      <rPr>
        <sz val="8"/>
        <color rgb="FF000000"/>
        <rFont val="宋体"/>
        <charset val="134"/>
      </rPr>
      <t>人受益</t>
    </r>
  </si>
  <si>
    <t>官塘驿林场</t>
  </si>
  <si>
    <t>官塘驿林场欠发达国有林场巩固提升项目</t>
  </si>
  <si>
    <t>排水沟驳岸432立方米，自动灌溉设施100亩</t>
  </si>
  <si>
    <t>带动林场职工增收</t>
  </si>
  <si>
    <t>欠发达国有林场巩固提升</t>
  </si>
  <si>
    <t>三、发展新型农村集体经济</t>
  </si>
  <si>
    <t>中共赤壁市委组织部</t>
  </si>
  <si>
    <t>发展新型农村集体经济</t>
  </si>
  <si>
    <t>扶持四个村发展新型农村集体经济项目</t>
  </si>
  <si>
    <r>
      <rPr>
        <sz val="16"/>
        <color rgb="FF000000"/>
        <rFont val="Calibri"/>
        <charset val="134"/>
      </rPr>
      <t>2025</t>
    </r>
    <r>
      <rPr>
        <sz val="16"/>
        <color rgb="FF000000"/>
        <rFont val="仿宋_GB2312"/>
        <charset val="134"/>
      </rPr>
      <t>年</t>
    </r>
    <r>
      <rPr>
        <sz val="16"/>
        <color rgb="FF000000"/>
        <rFont val="Calibri"/>
        <charset val="134"/>
      </rPr>
      <t>1</t>
    </r>
    <r>
      <rPr>
        <sz val="16"/>
        <color rgb="FF000000"/>
        <rFont val="仿宋_GB2312"/>
        <charset val="134"/>
      </rPr>
      <t>月</t>
    </r>
    <r>
      <rPr>
        <sz val="16"/>
        <color rgb="FF000000"/>
        <rFont val="Calibri"/>
        <charset val="134"/>
      </rPr>
      <t>- 2025</t>
    </r>
    <r>
      <rPr>
        <sz val="16"/>
        <color rgb="FF000000"/>
        <rFont val="仿宋_GB2312"/>
        <charset val="134"/>
      </rPr>
      <t>年</t>
    </r>
    <r>
      <rPr>
        <sz val="16"/>
        <color rgb="FF000000"/>
        <rFont val="Calibri"/>
        <charset val="134"/>
      </rPr>
      <t>12</t>
    </r>
    <r>
      <rPr>
        <sz val="16"/>
        <color rgb="FF000000"/>
        <rFont val="仿宋_GB2312"/>
        <charset val="134"/>
      </rPr>
      <t>月</t>
    </r>
  </si>
  <si>
    <t>四个村的脱贫户</t>
  </si>
  <si>
    <t>增加村集体收入20万元，务工带动就业</t>
  </si>
  <si>
    <t>四、易地扶贫搬迁集中安置区后续扶持</t>
  </si>
  <si>
    <t>3个项目</t>
  </si>
  <si>
    <t>石人泉村</t>
  </si>
  <si>
    <t>赵李桥镇石人泉村易地安置点排洪沟建设</t>
  </si>
  <si>
    <t>安置点排洪沟修建、50公分、两侧浆砌石各30公分、长400米</t>
  </si>
  <si>
    <r>
      <rPr>
        <sz val="16"/>
        <color rgb="FF000000"/>
        <rFont val="仿宋_GB2312"/>
        <charset val="134"/>
      </rPr>
      <t>带动脱贫户</t>
    </r>
    <r>
      <rPr>
        <sz val="16"/>
        <color rgb="FF000000"/>
        <rFont val="Calibri"/>
        <charset val="134"/>
      </rPr>
      <t xml:space="preserve"> 21</t>
    </r>
    <r>
      <rPr>
        <sz val="16"/>
        <color rgb="FF000000"/>
        <rFont val="仿宋_GB2312"/>
        <charset val="134"/>
      </rPr>
      <t>户66人受益</t>
    </r>
  </si>
  <si>
    <t>易地扶贫搬迁贴息补助3万元</t>
  </si>
  <si>
    <t>张司边 村，官塘村</t>
  </si>
  <si>
    <t>官塘驿镇易地搬迁安置点维修改造项目</t>
  </si>
  <si>
    <t>1.张司边村安置点屋面开裂漏水及化粪池维修；2.官塘村安置绿化场地维护改造；3.两个安置点消防器材柜购置；4.官塘村安置点屋面漏水及楼梯间顶部维修改造</t>
  </si>
  <si>
    <t>修缮官塘驿镇两个易迁点</t>
  </si>
  <si>
    <t>官仕坳村，朱巷村，花亭桥村，雨亭岭村</t>
  </si>
  <si>
    <t>新店镇易地搬迁安置点提档升级项目</t>
  </si>
  <si>
    <t>官仕坳村安置点更换灭火器20个，消防器材柜1个；朱巷村安置点更换灭火器17个，消防器材柜1个；雨亭岭村安置点更换灭火器10个，消防器材柜1个；花亭桥村集中安置点更换灭火器10个，消防器材柜1个；花亭桥分散安置点更换灭火器6个，消防器材柜1个；5个易迁点房屋漏水墙面维修改造。</t>
  </si>
  <si>
    <t>修缮新店镇四个易迁点</t>
  </si>
  <si>
    <t>五、“五类村”奖补资金</t>
  </si>
  <si>
    <t>熊家岭村</t>
  </si>
  <si>
    <t>车埠镇熊家岭村二组熊家湾和六组李家湾环境整治</t>
  </si>
  <si>
    <r>
      <rPr>
        <sz val="16"/>
        <color rgb="FF000000"/>
        <rFont val="宋体"/>
        <charset val="134"/>
      </rPr>
      <t>熊家岭村二组原老学校场地平整约</t>
    </r>
    <r>
      <rPr>
        <sz val="16"/>
        <color rgb="FF000000"/>
        <rFont val="宋体"/>
        <charset val="134"/>
        <scheme val="minor"/>
      </rPr>
      <t>2000平方米、做台阶、挡土墙；六组李家湾公路硬化1000米、安装承插管</t>
    </r>
  </si>
  <si>
    <r>
      <rPr>
        <sz val="16"/>
        <color rgb="FF000000"/>
        <rFont val="宋体"/>
        <charset val="134"/>
      </rPr>
      <t>带动脱贫户</t>
    </r>
    <r>
      <rPr>
        <sz val="9"/>
        <color rgb="FF000000"/>
        <rFont val="仿宋_GB2312"/>
        <charset val="134"/>
      </rPr>
      <t xml:space="preserve"> </t>
    </r>
    <r>
      <rPr>
        <sz val="9"/>
        <color rgb="FF000000"/>
        <rFont val="仿宋_GB2312"/>
        <charset val="134"/>
      </rPr>
      <t>70户282人受益</t>
    </r>
  </si>
  <si>
    <t>节约运输成本，方便群众出行</t>
  </si>
  <si>
    <t>官仕坳村</t>
  </si>
  <si>
    <t>新店镇官仕坳村水果保鲜加工车间</t>
  </si>
  <si>
    <t>新建400㎡水果保鲜加工车间</t>
  </si>
  <si>
    <r>
      <rPr>
        <sz val="16"/>
        <color rgb="FF000000"/>
        <rFont val="宋体"/>
        <charset val="134"/>
      </rPr>
      <t>带动脱贫户</t>
    </r>
    <r>
      <rPr>
        <sz val="9"/>
        <color rgb="FF000000"/>
        <rFont val="仿宋_GB2312"/>
        <charset val="134"/>
      </rPr>
      <t xml:space="preserve"> </t>
    </r>
    <r>
      <rPr>
        <sz val="9"/>
        <color rgb="FF000000"/>
        <rFont val="仿宋_GB2312"/>
        <charset val="134"/>
      </rPr>
      <t>118户477人受益</t>
    </r>
  </si>
  <si>
    <t>村集体每年增加经济收入1万元，带动周边群众就业增收</t>
  </si>
  <si>
    <t>余家桥村</t>
  </si>
  <si>
    <t>余家桥乡余家桥村三、七、八等组基础设施补短板项目</t>
  </si>
  <si>
    <t>余家桥村三组、七组、八组新修断头路硬化1364m，宽3.5m，厚0.18m，C30硂。</t>
  </si>
  <si>
    <r>
      <rPr>
        <sz val="16"/>
        <color rgb="FF000000"/>
        <rFont val="宋体"/>
        <charset val="134"/>
      </rPr>
      <t>带动脱贫户</t>
    </r>
    <r>
      <rPr>
        <sz val="9"/>
        <color rgb="FF000000"/>
        <rFont val="仿宋_GB2312"/>
        <charset val="134"/>
      </rPr>
      <t xml:space="preserve"> </t>
    </r>
    <r>
      <rPr>
        <sz val="9"/>
        <color rgb="FF000000"/>
        <rFont val="仿宋_GB2312"/>
        <charset val="134"/>
      </rPr>
      <t>119户486人受益</t>
    </r>
  </si>
  <si>
    <t>六、项目管理费</t>
  </si>
  <si>
    <r>
      <rPr>
        <sz val="18"/>
        <color rgb="FF000000"/>
        <rFont val="Calibri"/>
        <charset val="134"/>
      </rPr>
      <t>1</t>
    </r>
    <r>
      <rPr>
        <sz val="18"/>
        <color rgb="FF000000"/>
        <rFont val="宋体"/>
        <charset val="134"/>
      </rPr>
      <t>个项目</t>
    </r>
  </si>
  <si>
    <r>
      <rPr>
        <sz val="16"/>
        <color rgb="FF000000"/>
        <rFont val="Calibri"/>
        <charset val="134"/>
      </rPr>
      <t>2025</t>
    </r>
    <r>
      <rPr>
        <sz val="16"/>
        <color rgb="FF000000"/>
        <rFont val="宋体"/>
        <charset val="134"/>
      </rPr>
      <t>年项目管理费</t>
    </r>
  </si>
  <si>
    <t>用于项目踏勘、验收等环节的费用支出</t>
  </si>
  <si>
    <t>项目管理费用</t>
  </si>
  <si>
    <t>农业农村局</t>
  </si>
  <si>
    <t>王精华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</si>
</sst>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4"/>
      <color rgb="FF000000"/>
      <name val="宋体"/>
      <charset val="134"/>
    </font>
    <font>
      <b/>
      <sz val="14"/>
      <color rgb="FF000000"/>
      <name val="Times New Roman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b/>
      <sz val="16"/>
      <color rgb="FF000000"/>
      <name val="Times New Roman"/>
      <charset val="134"/>
    </font>
    <font>
      <b/>
      <sz val="18"/>
      <color rgb="FF000000"/>
      <name val="宋体"/>
      <charset val="134"/>
    </font>
    <font>
      <b/>
      <sz val="18"/>
      <color rgb="FF000000"/>
      <name val="Calibri"/>
      <charset val="134"/>
    </font>
    <font>
      <sz val="18"/>
      <color rgb="FF000000"/>
      <name val="仿宋"/>
      <charset val="134"/>
    </font>
    <font>
      <b/>
      <sz val="18"/>
      <color rgb="FF000000"/>
      <name val="仿宋"/>
      <charset val="134"/>
    </font>
    <font>
      <sz val="14"/>
      <color rgb="FF000000"/>
      <name val="宋体"/>
      <charset val="134"/>
    </font>
    <font>
      <sz val="14"/>
      <color rgb="FF000000"/>
      <name val="Calibri"/>
      <charset val="134"/>
    </font>
    <font>
      <sz val="16"/>
      <color rgb="FF000000"/>
      <name val="Calibri"/>
      <charset val="134"/>
    </font>
    <font>
      <sz val="18"/>
      <color rgb="FF000000"/>
      <name val="黑体"/>
      <charset val="134"/>
    </font>
    <font>
      <sz val="16"/>
      <color theme="1"/>
      <name val="宋体"/>
      <charset val="134"/>
      <scheme val="minor"/>
    </font>
    <font>
      <sz val="18"/>
      <color rgb="FF000000"/>
      <name val="Calibri"/>
      <charset val="134"/>
    </font>
    <font>
      <sz val="16"/>
      <color rgb="FF000000"/>
      <name val="Times New Roman"/>
      <charset val="134"/>
    </font>
    <font>
      <sz val="18"/>
      <color rgb="FF000000"/>
      <name val="仿宋_GB2312"/>
      <charset val="134"/>
    </font>
    <font>
      <sz val="18"/>
      <color rgb="FF000000"/>
      <name val="宋体"/>
      <charset val="134"/>
    </font>
    <font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4"/>
      <color rgb="FF000000"/>
      <name val="仿宋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仿宋_GB2312"/>
      <charset val="134"/>
    </font>
    <font>
      <sz val="8"/>
      <color rgb="FF000000"/>
      <name val="宋体"/>
      <charset val="134"/>
    </font>
    <font>
      <sz val="16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6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8"/>
  <sheetViews>
    <sheetView tabSelected="1" zoomScale="85" zoomScaleNormal="85" workbookViewId="0">
      <selection activeCell="K24" sqref="K24"/>
    </sheetView>
  </sheetViews>
  <sheetFormatPr defaultColWidth="9" defaultRowHeight="13.5" zeroHeight="1"/>
  <cols>
    <col min="1" max="1" width="5.25" customWidth="1"/>
    <col min="2" max="2" width="10.5833333333333" customWidth="1"/>
    <col min="3" max="3" width="11.3166666666667" customWidth="1"/>
    <col min="4" max="4" width="20.5833333333333" customWidth="1"/>
    <col min="6" max="6" width="37.3416666666667" customWidth="1"/>
    <col min="7" max="7" width="10.625"/>
    <col min="8" max="8" width="9.85833333333333" customWidth="1"/>
    <col min="9" max="9" width="6.625" customWidth="1"/>
    <col min="10" max="11" width="6.75" customWidth="1"/>
    <col min="12" max="12" width="7.5" customWidth="1"/>
    <col min="14" max="14" width="11.6083333333333" customWidth="1"/>
    <col min="15" max="15" width="42.0583333333333" customWidth="1"/>
    <col min="18" max="18" width="12.35" customWidth="1"/>
    <col min="19" max="16384" width="9" hidden="1" customWidth="1"/>
  </cols>
  <sheetData>
    <row r="1" ht="25.5" customHeight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/>
      <c r="J1" s="2"/>
      <c r="K1" s="2"/>
      <c r="L1" s="2"/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</row>
    <row r="2" spans="1:18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3"/>
      <c r="N2" s="3"/>
      <c r="O2" s="3"/>
      <c r="P2" s="3"/>
      <c r="Q2" s="3"/>
      <c r="R2" s="3"/>
    </row>
    <row r="3" ht="42.75" spans="1:18">
      <c r="A3" s="4"/>
      <c r="B3" s="4"/>
      <c r="C3" s="4"/>
      <c r="D3" s="4"/>
      <c r="E3" s="4"/>
      <c r="F3" s="4"/>
      <c r="G3" s="4"/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4"/>
      <c r="N3" s="4"/>
      <c r="O3" s="4"/>
      <c r="P3" s="4"/>
      <c r="Q3" s="4"/>
      <c r="R3" s="4"/>
    </row>
    <row r="4" ht="45" customHeight="1" spans="1:18">
      <c r="A4" s="5" t="s">
        <v>19</v>
      </c>
      <c r="B4" s="5"/>
      <c r="C4" s="5"/>
      <c r="D4" s="5"/>
      <c r="E4" s="5"/>
      <c r="F4" s="5"/>
      <c r="G4" s="6">
        <f t="shared" ref="G4:L4" si="0">SUM(G5+G23+G37+G39+G43+G47)</f>
        <v>1700.2</v>
      </c>
      <c r="H4" s="6">
        <f t="shared" si="0"/>
        <v>1380</v>
      </c>
      <c r="I4" s="6">
        <f t="shared" si="0"/>
        <v>0</v>
      </c>
      <c r="J4" s="6">
        <f t="shared" si="0"/>
        <v>0</v>
      </c>
      <c r="K4" s="6">
        <f t="shared" si="0"/>
        <v>0</v>
      </c>
      <c r="L4" s="6">
        <f t="shared" si="0"/>
        <v>320.2</v>
      </c>
      <c r="M4" s="6"/>
      <c r="N4" s="6"/>
      <c r="O4" s="6"/>
      <c r="P4" s="6"/>
      <c r="Q4" s="6"/>
      <c r="R4" s="6"/>
    </row>
    <row r="5" ht="37" customHeight="1" spans="1:18">
      <c r="A5" s="7" t="s">
        <v>20</v>
      </c>
      <c r="B5" s="7"/>
      <c r="C5" s="7"/>
      <c r="D5" s="8" t="s">
        <v>21</v>
      </c>
      <c r="E5" s="8"/>
      <c r="F5" s="8"/>
      <c r="G5" s="9">
        <f t="shared" ref="G5:L5" si="1">SUM(G6:G22)</f>
        <v>915.4</v>
      </c>
      <c r="H5" s="9">
        <f t="shared" si="1"/>
        <v>782.4</v>
      </c>
      <c r="I5" s="9">
        <f t="shared" si="1"/>
        <v>0</v>
      </c>
      <c r="J5" s="9">
        <f t="shared" si="1"/>
        <v>0</v>
      </c>
      <c r="K5" s="9">
        <f t="shared" si="1"/>
        <v>0</v>
      </c>
      <c r="L5" s="9">
        <f t="shared" si="1"/>
        <v>133</v>
      </c>
      <c r="M5" s="9"/>
      <c r="N5" s="25"/>
      <c r="O5" s="25"/>
      <c r="P5" s="25"/>
      <c r="Q5" s="25"/>
      <c r="R5" s="25"/>
    </row>
    <row r="6" ht="81" spans="1:24">
      <c r="A6" s="10">
        <v>1</v>
      </c>
      <c r="B6" s="10" t="s">
        <v>22</v>
      </c>
      <c r="C6" s="10" t="s">
        <v>23</v>
      </c>
      <c r="D6" s="10" t="s">
        <v>24</v>
      </c>
      <c r="E6" s="10"/>
      <c r="F6" s="10" t="s">
        <v>25</v>
      </c>
      <c r="G6" s="10">
        <v>42.2</v>
      </c>
      <c r="H6" s="10">
        <v>30.2</v>
      </c>
      <c r="I6" s="10"/>
      <c r="J6" s="10"/>
      <c r="K6" s="10"/>
      <c r="L6" s="10">
        <v>12</v>
      </c>
      <c r="M6" s="10" t="s">
        <v>26</v>
      </c>
      <c r="N6" s="10" t="s">
        <v>27</v>
      </c>
      <c r="O6" s="10" t="s">
        <v>28</v>
      </c>
      <c r="P6" s="10" t="s">
        <v>22</v>
      </c>
      <c r="Q6" s="10" t="s">
        <v>29</v>
      </c>
      <c r="R6" s="29"/>
      <c r="X6">
        <v>2</v>
      </c>
    </row>
    <row r="7" ht="81" spans="1:18">
      <c r="A7" s="10">
        <v>2</v>
      </c>
      <c r="B7" s="10" t="s">
        <v>22</v>
      </c>
      <c r="C7" s="10" t="s">
        <v>30</v>
      </c>
      <c r="D7" s="10" t="s">
        <v>31</v>
      </c>
      <c r="E7" s="10"/>
      <c r="F7" s="10" t="s">
        <v>32</v>
      </c>
      <c r="G7" s="10">
        <v>10</v>
      </c>
      <c r="H7" s="10">
        <v>10</v>
      </c>
      <c r="I7" s="10"/>
      <c r="J7" s="10"/>
      <c r="K7" s="10"/>
      <c r="L7" s="10"/>
      <c r="M7" s="10" t="s">
        <v>26</v>
      </c>
      <c r="N7" s="10" t="s">
        <v>33</v>
      </c>
      <c r="O7" s="10" t="s">
        <v>34</v>
      </c>
      <c r="P7" s="10" t="s">
        <v>22</v>
      </c>
      <c r="Q7" s="10" t="s">
        <v>29</v>
      </c>
      <c r="R7" s="29"/>
    </row>
    <row r="8" ht="81" spans="1:18">
      <c r="A8" s="10">
        <v>3</v>
      </c>
      <c r="B8" s="10" t="s">
        <v>35</v>
      </c>
      <c r="C8" s="10" t="s">
        <v>36</v>
      </c>
      <c r="D8" s="10" t="s">
        <v>37</v>
      </c>
      <c r="E8" s="10"/>
      <c r="F8" s="10" t="s">
        <v>38</v>
      </c>
      <c r="G8" s="10">
        <v>60</v>
      </c>
      <c r="H8" s="10">
        <v>50</v>
      </c>
      <c r="I8" s="10"/>
      <c r="J8" s="10"/>
      <c r="K8" s="10"/>
      <c r="L8" s="10">
        <v>10</v>
      </c>
      <c r="M8" s="10" t="s">
        <v>26</v>
      </c>
      <c r="N8" s="10" t="s">
        <v>39</v>
      </c>
      <c r="O8" s="10" t="s">
        <v>40</v>
      </c>
      <c r="P8" s="10" t="s">
        <v>35</v>
      </c>
      <c r="Q8" s="10" t="s">
        <v>41</v>
      </c>
      <c r="R8" s="29"/>
    </row>
    <row r="9" ht="81" spans="1:18">
      <c r="A9" s="10">
        <v>4</v>
      </c>
      <c r="B9" s="10" t="s">
        <v>42</v>
      </c>
      <c r="C9" s="10" t="s">
        <v>43</v>
      </c>
      <c r="D9" s="10" t="s">
        <v>44</v>
      </c>
      <c r="E9" s="10"/>
      <c r="F9" s="10" t="s">
        <v>45</v>
      </c>
      <c r="G9" s="10">
        <v>20</v>
      </c>
      <c r="H9" s="10">
        <v>20</v>
      </c>
      <c r="I9" s="10"/>
      <c r="J9" s="10"/>
      <c r="K9" s="10"/>
      <c r="L9" s="10"/>
      <c r="M9" s="10" t="s">
        <v>26</v>
      </c>
      <c r="N9" s="10" t="s">
        <v>46</v>
      </c>
      <c r="O9" s="10" t="s">
        <v>47</v>
      </c>
      <c r="P9" s="10" t="s">
        <v>42</v>
      </c>
      <c r="Q9" s="10" t="s">
        <v>48</v>
      </c>
      <c r="R9" s="29"/>
    </row>
    <row r="10" ht="81" spans="1:18">
      <c r="A10" s="10">
        <v>5</v>
      </c>
      <c r="B10" s="10" t="s">
        <v>42</v>
      </c>
      <c r="C10" s="10" t="s">
        <v>49</v>
      </c>
      <c r="D10" s="10" t="s">
        <v>50</v>
      </c>
      <c r="E10" s="10"/>
      <c r="F10" s="10" t="s">
        <v>51</v>
      </c>
      <c r="G10" s="10">
        <v>116.2</v>
      </c>
      <c r="H10" s="10">
        <v>90.2</v>
      </c>
      <c r="I10" s="10"/>
      <c r="J10" s="10"/>
      <c r="K10" s="10"/>
      <c r="L10" s="10">
        <v>26</v>
      </c>
      <c r="M10" s="10" t="s">
        <v>26</v>
      </c>
      <c r="N10" s="10" t="s">
        <v>52</v>
      </c>
      <c r="O10" s="10" t="s">
        <v>53</v>
      </c>
      <c r="P10" s="10" t="s">
        <v>42</v>
      </c>
      <c r="Q10" s="10" t="s">
        <v>48</v>
      </c>
      <c r="R10" s="29"/>
    </row>
    <row r="11" ht="81" spans="1:18">
      <c r="A11" s="10">
        <v>6</v>
      </c>
      <c r="B11" s="10" t="s">
        <v>54</v>
      </c>
      <c r="C11" s="10" t="s">
        <v>55</v>
      </c>
      <c r="D11" s="10" t="s">
        <v>56</v>
      </c>
      <c r="E11" s="10"/>
      <c r="F11" s="10" t="s">
        <v>57</v>
      </c>
      <c r="G11" s="10">
        <v>130</v>
      </c>
      <c r="H11" s="10">
        <v>100</v>
      </c>
      <c r="I11" s="10"/>
      <c r="J11" s="10"/>
      <c r="K11" s="10"/>
      <c r="L11" s="10">
        <v>30</v>
      </c>
      <c r="M11" s="10" t="s">
        <v>26</v>
      </c>
      <c r="N11" s="10" t="s">
        <v>58</v>
      </c>
      <c r="O11" s="10" t="s">
        <v>59</v>
      </c>
      <c r="P11" s="10" t="s">
        <v>54</v>
      </c>
      <c r="Q11" s="10" t="s">
        <v>60</v>
      </c>
      <c r="R11" s="29"/>
    </row>
    <row r="12" ht="81" spans="1:18">
      <c r="A12" s="10">
        <v>7</v>
      </c>
      <c r="B12" s="10" t="s">
        <v>54</v>
      </c>
      <c r="C12" s="10" t="s">
        <v>61</v>
      </c>
      <c r="D12" s="10" t="s">
        <v>62</v>
      </c>
      <c r="E12" s="10"/>
      <c r="F12" s="10" t="s">
        <v>63</v>
      </c>
      <c r="G12" s="10">
        <v>35</v>
      </c>
      <c r="H12" s="10">
        <v>35</v>
      </c>
      <c r="I12" s="10"/>
      <c r="J12" s="10"/>
      <c r="K12" s="10"/>
      <c r="L12" s="10"/>
      <c r="M12" s="10" t="s">
        <v>26</v>
      </c>
      <c r="N12" s="10" t="s">
        <v>64</v>
      </c>
      <c r="O12" s="10" t="s">
        <v>65</v>
      </c>
      <c r="P12" s="10" t="s">
        <v>54</v>
      </c>
      <c r="Q12" s="10" t="s">
        <v>60</v>
      </c>
      <c r="R12" s="29"/>
    </row>
    <row r="13" ht="81" spans="1:18">
      <c r="A13" s="10">
        <v>8</v>
      </c>
      <c r="B13" s="10" t="s">
        <v>66</v>
      </c>
      <c r="C13" s="10" t="s">
        <v>67</v>
      </c>
      <c r="D13" s="10" t="s">
        <v>68</v>
      </c>
      <c r="E13" s="10"/>
      <c r="F13" s="10" t="s">
        <v>69</v>
      </c>
      <c r="G13" s="10">
        <v>20</v>
      </c>
      <c r="H13" s="10">
        <v>20</v>
      </c>
      <c r="I13" s="10"/>
      <c r="J13" s="10"/>
      <c r="K13" s="10"/>
      <c r="L13" s="10"/>
      <c r="M13" s="10" t="s">
        <v>26</v>
      </c>
      <c r="N13" s="10" t="s">
        <v>70</v>
      </c>
      <c r="O13" s="10" t="s">
        <v>71</v>
      </c>
      <c r="P13" s="10" t="s">
        <v>66</v>
      </c>
      <c r="Q13" s="10" t="s">
        <v>72</v>
      </c>
      <c r="R13" s="29"/>
    </row>
    <row r="14" ht="81" spans="1:18">
      <c r="A14" s="10">
        <v>9</v>
      </c>
      <c r="B14" s="10" t="s">
        <v>35</v>
      </c>
      <c r="C14" s="10" t="s">
        <v>73</v>
      </c>
      <c r="D14" s="10" t="s">
        <v>74</v>
      </c>
      <c r="E14" s="10"/>
      <c r="F14" s="10" t="s">
        <v>75</v>
      </c>
      <c r="G14" s="10">
        <v>100</v>
      </c>
      <c r="H14" s="10">
        <v>90</v>
      </c>
      <c r="I14" s="10"/>
      <c r="J14" s="10"/>
      <c r="K14" s="10"/>
      <c r="L14" s="10">
        <v>10</v>
      </c>
      <c r="M14" s="10" t="s">
        <v>26</v>
      </c>
      <c r="N14" s="10" t="s">
        <v>76</v>
      </c>
      <c r="O14" s="10" t="s">
        <v>77</v>
      </c>
      <c r="P14" s="10" t="s">
        <v>35</v>
      </c>
      <c r="Q14" s="10" t="s">
        <v>41</v>
      </c>
      <c r="R14" s="30"/>
    </row>
    <row r="15" ht="81" spans="1:18">
      <c r="A15" s="10">
        <v>10</v>
      </c>
      <c r="B15" s="10" t="s">
        <v>78</v>
      </c>
      <c r="C15" s="10" t="s">
        <v>79</v>
      </c>
      <c r="D15" s="10" t="s">
        <v>80</v>
      </c>
      <c r="E15" s="10"/>
      <c r="F15" s="10" t="s">
        <v>81</v>
      </c>
      <c r="G15" s="10">
        <v>40</v>
      </c>
      <c r="H15" s="10">
        <v>40</v>
      </c>
      <c r="I15" s="10"/>
      <c r="J15" s="10"/>
      <c r="K15" s="10"/>
      <c r="L15" s="10"/>
      <c r="M15" s="10" t="s">
        <v>26</v>
      </c>
      <c r="N15" s="10" t="s">
        <v>82</v>
      </c>
      <c r="O15" s="10" t="s">
        <v>83</v>
      </c>
      <c r="P15" s="10" t="s">
        <v>78</v>
      </c>
      <c r="Q15" s="10" t="s">
        <v>84</v>
      </c>
      <c r="R15" s="30"/>
    </row>
    <row r="16" ht="81" spans="1:18">
      <c r="A16" s="10">
        <v>11</v>
      </c>
      <c r="B16" s="10" t="s">
        <v>85</v>
      </c>
      <c r="C16" s="10" t="s">
        <v>86</v>
      </c>
      <c r="D16" s="10" t="s">
        <v>87</v>
      </c>
      <c r="E16" s="10"/>
      <c r="F16" s="10" t="s">
        <v>88</v>
      </c>
      <c r="G16" s="10">
        <v>28</v>
      </c>
      <c r="H16" s="10">
        <v>28</v>
      </c>
      <c r="I16" s="10"/>
      <c r="J16" s="10"/>
      <c r="K16" s="10"/>
      <c r="L16" s="10"/>
      <c r="M16" s="10" t="s">
        <v>26</v>
      </c>
      <c r="N16" s="10" t="s">
        <v>89</v>
      </c>
      <c r="O16" s="10" t="s">
        <v>90</v>
      </c>
      <c r="P16" s="10" t="s">
        <v>85</v>
      </c>
      <c r="Q16" s="10" t="s">
        <v>91</v>
      </c>
      <c r="R16" s="30"/>
    </row>
    <row r="17" ht="81" spans="1:18">
      <c r="A17" s="10">
        <v>12</v>
      </c>
      <c r="B17" s="10" t="s">
        <v>92</v>
      </c>
      <c r="C17" s="10" t="s">
        <v>93</v>
      </c>
      <c r="D17" s="10" t="s">
        <v>94</v>
      </c>
      <c r="E17" s="10"/>
      <c r="F17" s="10" t="s">
        <v>95</v>
      </c>
      <c r="G17" s="10">
        <v>20</v>
      </c>
      <c r="H17" s="10">
        <v>20</v>
      </c>
      <c r="I17" s="10"/>
      <c r="J17" s="10"/>
      <c r="K17" s="10"/>
      <c r="L17" s="10"/>
      <c r="M17" s="10" t="s">
        <v>26</v>
      </c>
      <c r="N17" s="10" t="s">
        <v>96</v>
      </c>
      <c r="O17" s="10" t="s">
        <v>97</v>
      </c>
      <c r="P17" s="10" t="s">
        <v>92</v>
      </c>
      <c r="Q17" s="10" t="s">
        <v>98</v>
      </c>
      <c r="R17" s="29"/>
    </row>
    <row r="18" ht="101.25" spans="1:18">
      <c r="A18" s="10">
        <v>13</v>
      </c>
      <c r="B18" s="10" t="s">
        <v>92</v>
      </c>
      <c r="C18" s="10" t="s">
        <v>99</v>
      </c>
      <c r="D18" s="10" t="s">
        <v>100</v>
      </c>
      <c r="E18" s="10"/>
      <c r="F18" s="10" t="s">
        <v>101</v>
      </c>
      <c r="G18" s="10">
        <v>25</v>
      </c>
      <c r="H18" s="10">
        <v>18</v>
      </c>
      <c r="I18" s="10"/>
      <c r="J18" s="10"/>
      <c r="K18" s="10"/>
      <c r="L18" s="10">
        <v>7</v>
      </c>
      <c r="M18" s="10" t="s">
        <v>26</v>
      </c>
      <c r="N18" s="10" t="s">
        <v>102</v>
      </c>
      <c r="O18" s="10" t="s">
        <v>103</v>
      </c>
      <c r="P18" s="10" t="s">
        <v>92</v>
      </c>
      <c r="Q18" s="10" t="s">
        <v>98</v>
      </c>
      <c r="R18" s="29"/>
    </row>
    <row r="19" ht="81" spans="1:18">
      <c r="A19" s="10">
        <v>14</v>
      </c>
      <c r="B19" s="10" t="s">
        <v>104</v>
      </c>
      <c r="C19" s="10" t="s">
        <v>105</v>
      </c>
      <c r="D19" s="10" t="s">
        <v>106</v>
      </c>
      <c r="E19" s="10"/>
      <c r="F19" s="10" t="s">
        <v>107</v>
      </c>
      <c r="G19" s="10">
        <v>35</v>
      </c>
      <c r="H19" s="10">
        <v>35</v>
      </c>
      <c r="I19" s="10"/>
      <c r="J19" s="10"/>
      <c r="K19" s="10"/>
      <c r="L19" s="10"/>
      <c r="M19" s="10" t="s">
        <v>26</v>
      </c>
      <c r="N19" s="10" t="s">
        <v>108</v>
      </c>
      <c r="O19" s="10" t="s">
        <v>109</v>
      </c>
      <c r="P19" s="10" t="s">
        <v>104</v>
      </c>
      <c r="Q19" s="10" t="s">
        <v>110</v>
      </c>
      <c r="R19" s="29"/>
    </row>
    <row r="20" ht="81" spans="1:18">
      <c r="A20" s="10">
        <v>15</v>
      </c>
      <c r="B20" s="10" t="s">
        <v>111</v>
      </c>
      <c r="C20" s="10" t="s">
        <v>112</v>
      </c>
      <c r="D20" s="10" t="s">
        <v>113</v>
      </c>
      <c r="E20" s="10"/>
      <c r="F20" s="10" t="s">
        <v>114</v>
      </c>
      <c r="G20" s="10">
        <v>96</v>
      </c>
      <c r="H20" s="10">
        <v>58</v>
      </c>
      <c r="I20" s="10"/>
      <c r="J20" s="10"/>
      <c r="K20" s="10"/>
      <c r="L20" s="10">
        <v>38</v>
      </c>
      <c r="M20" s="10" t="s">
        <v>26</v>
      </c>
      <c r="N20" s="10" t="s">
        <v>115</v>
      </c>
      <c r="O20" s="10" t="s">
        <v>116</v>
      </c>
      <c r="P20" s="10" t="s">
        <v>111</v>
      </c>
      <c r="Q20" s="10" t="s">
        <v>117</v>
      </c>
      <c r="R20" s="29"/>
    </row>
    <row r="21" ht="81" spans="1:18">
      <c r="A21" s="10">
        <v>16</v>
      </c>
      <c r="B21" s="10" t="s">
        <v>118</v>
      </c>
      <c r="C21" s="10"/>
      <c r="D21" s="10" t="s">
        <v>119</v>
      </c>
      <c r="E21" s="10"/>
      <c r="F21" s="10" t="s">
        <v>120</v>
      </c>
      <c r="G21" s="10">
        <v>91</v>
      </c>
      <c r="H21" s="10">
        <v>91</v>
      </c>
      <c r="I21" s="10"/>
      <c r="J21" s="10"/>
      <c r="K21" s="10"/>
      <c r="L21" s="10"/>
      <c r="M21" s="10" t="s">
        <v>26</v>
      </c>
      <c r="N21" s="10" t="s">
        <v>121</v>
      </c>
      <c r="O21" s="10" t="s">
        <v>122</v>
      </c>
      <c r="P21" s="10" t="s">
        <v>123</v>
      </c>
      <c r="Q21" s="10" t="s">
        <v>124</v>
      </c>
      <c r="R21" s="31"/>
    </row>
    <row r="22" ht="81" spans="1:18">
      <c r="A22" s="10">
        <v>17</v>
      </c>
      <c r="B22" s="10" t="s">
        <v>118</v>
      </c>
      <c r="C22" s="10"/>
      <c r="D22" s="10" t="s">
        <v>125</v>
      </c>
      <c r="E22" s="10"/>
      <c r="F22" s="10" t="s">
        <v>125</v>
      </c>
      <c r="G22" s="10">
        <v>47</v>
      </c>
      <c r="H22" s="10">
        <v>47</v>
      </c>
      <c r="I22" s="10"/>
      <c r="J22" s="10"/>
      <c r="K22" s="10"/>
      <c r="L22" s="10"/>
      <c r="M22" s="10" t="s">
        <v>26</v>
      </c>
      <c r="N22" s="10" t="s">
        <v>126</v>
      </c>
      <c r="O22" s="10" t="s">
        <v>127</v>
      </c>
      <c r="P22" s="10"/>
      <c r="Q22" s="10"/>
      <c r="R22" s="29"/>
    </row>
    <row r="23" ht="54" customHeight="1" spans="1:18">
      <c r="A23" s="11" t="s">
        <v>128</v>
      </c>
      <c r="B23" s="12"/>
      <c r="C23" s="12"/>
      <c r="D23" s="13" t="s">
        <v>129</v>
      </c>
      <c r="E23" s="13"/>
      <c r="F23" s="13"/>
      <c r="G23" s="14">
        <f t="shared" ref="G23:L23" si="2">SUM(G24:G36)</f>
        <v>384</v>
      </c>
      <c r="H23" s="14">
        <f t="shared" si="2"/>
        <v>300.8</v>
      </c>
      <c r="I23" s="14">
        <f t="shared" si="2"/>
        <v>0</v>
      </c>
      <c r="J23" s="14">
        <f t="shared" si="2"/>
        <v>0</v>
      </c>
      <c r="K23" s="14">
        <f t="shared" si="2"/>
        <v>0</v>
      </c>
      <c r="L23" s="24">
        <f t="shared" si="2"/>
        <v>83.2</v>
      </c>
      <c r="M23" s="24"/>
      <c r="N23" s="26"/>
      <c r="O23" s="26"/>
      <c r="P23" s="24"/>
      <c r="Q23" s="24"/>
      <c r="R23" s="32"/>
    </row>
    <row r="24" ht="81" spans="1:18">
      <c r="A24" s="10">
        <v>18</v>
      </c>
      <c r="B24" s="10" t="s">
        <v>22</v>
      </c>
      <c r="C24" s="10" t="s">
        <v>130</v>
      </c>
      <c r="D24" s="10" t="s">
        <v>131</v>
      </c>
      <c r="E24" s="10"/>
      <c r="F24" s="10" t="s">
        <v>132</v>
      </c>
      <c r="G24" s="10">
        <v>5</v>
      </c>
      <c r="H24" s="10">
        <v>5</v>
      </c>
      <c r="I24" s="10"/>
      <c r="J24" s="10"/>
      <c r="K24" s="10"/>
      <c r="L24" s="10"/>
      <c r="M24" s="10" t="s">
        <v>26</v>
      </c>
      <c r="N24" s="10" t="s">
        <v>133</v>
      </c>
      <c r="O24" s="10" t="s">
        <v>134</v>
      </c>
      <c r="P24" s="10" t="s">
        <v>22</v>
      </c>
      <c r="Q24" s="10" t="s">
        <v>29</v>
      </c>
      <c r="R24" s="29"/>
    </row>
    <row r="25" ht="81" spans="1:18">
      <c r="A25" s="10">
        <v>19</v>
      </c>
      <c r="B25" s="10" t="s">
        <v>54</v>
      </c>
      <c r="C25" s="10" t="s">
        <v>55</v>
      </c>
      <c r="D25" s="10" t="s">
        <v>135</v>
      </c>
      <c r="E25" s="10"/>
      <c r="F25" s="10" t="s">
        <v>136</v>
      </c>
      <c r="G25" s="10">
        <v>30</v>
      </c>
      <c r="H25" s="10">
        <v>20</v>
      </c>
      <c r="I25" s="10"/>
      <c r="J25" s="10"/>
      <c r="K25" s="10"/>
      <c r="L25" s="10">
        <v>10</v>
      </c>
      <c r="M25" s="10" t="s">
        <v>26</v>
      </c>
      <c r="N25" s="10" t="s">
        <v>137</v>
      </c>
      <c r="O25" s="10" t="s">
        <v>138</v>
      </c>
      <c r="P25" s="10" t="s">
        <v>54</v>
      </c>
      <c r="Q25" s="10" t="s">
        <v>60</v>
      </c>
      <c r="R25" s="29"/>
    </row>
    <row r="26" ht="101.25" spans="1:18">
      <c r="A26" s="10">
        <v>20</v>
      </c>
      <c r="B26" s="10" t="s">
        <v>35</v>
      </c>
      <c r="C26" s="10" t="s">
        <v>139</v>
      </c>
      <c r="D26" s="10" t="s">
        <v>140</v>
      </c>
      <c r="E26" s="10"/>
      <c r="F26" s="10" t="s">
        <v>141</v>
      </c>
      <c r="G26" s="10">
        <v>18</v>
      </c>
      <c r="H26" s="10">
        <v>18</v>
      </c>
      <c r="I26" s="10"/>
      <c r="J26" s="10"/>
      <c r="K26" s="10"/>
      <c r="L26" s="10"/>
      <c r="M26" s="10" t="s">
        <v>26</v>
      </c>
      <c r="N26" s="10" t="s">
        <v>142</v>
      </c>
      <c r="O26" s="10" t="s">
        <v>138</v>
      </c>
      <c r="P26" s="10" t="s">
        <v>35</v>
      </c>
      <c r="Q26" s="10" t="s">
        <v>41</v>
      </c>
      <c r="R26" s="29"/>
    </row>
    <row r="27" ht="101.25" spans="1:18">
      <c r="A27" s="10">
        <v>21</v>
      </c>
      <c r="B27" s="10" t="s">
        <v>78</v>
      </c>
      <c r="C27" s="10" t="s">
        <v>143</v>
      </c>
      <c r="D27" s="10" t="s">
        <v>144</v>
      </c>
      <c r="E27" s="10"/>
      <c r="F27" s="10" t="s">
        <v>145</v>
      </c>
      <c r="G27" s="10">
        <v>20</v>
      </c>
      <c r="H27" s="10">
        <v>16</v>
      </c>
      <c r="I27" s="10"/>
      <c r="J27" s="10"/>
      <c r="K27" s="10"/>
      <c r="L27" s="10">
        <v>4</v>
      </c>
      <c r="M27" s="10" t="s">
        <v>26</v>
      </c>
      <c r="N27" s="10" t="s">
        <v>146</v>
      </c>
      <c r="O27" s="10" t="s">
        <v>147</v>
      </c>
      <c r="P27" s="10" t="s">
        <v>78</v>
      </c>
      <c r="Q27" s="10" t="s">
        <v>84</v>
      </c>
      <c r="R27" s="29"/>
    </row>
    <row r="28" ht="101.25" spans="1:18">
      <c r="A28" s="10">
        <v>22</v>
      </c>
      <c r="B28" s="10" t="s">
        <v>148</v>
      </c>
      <c r="C28" s="10" t="s">
        <v>149</v>
      </c>
      <c r="D28" s="10" t="s">
        <v>150</v>
      </c>
      <c r="E28" s="10"/>
      <c r="F28" s="10" t="s">
        <v>151</v>
      </c>
      <c r="G28" s="10">
        <v>32</v>
      </c>
      <c r="H28" s="10">
        <v>25</v>
      </c>
      <c r="I28" s="10"/>
      <c r="J28" s="10"/>
      <c r="K28" s="10"/>
      <c r="L28" s="10">
        <v>7</v>
      </c>
      <c r="M28" s="10" t="s">
        <v>26</v>
      </c>
      <c r="N28" s="10" t="s">
        <v>152</v>
      </c>
      <c r="O28" s="10" t="s">
        <v>153</v>
      </c>
      <c r="P28" s="10" t="s">
        <v>148</v>
      </c>
      <c r="Q28" s="10" t="s">
        <v>154</v>
      </c>
      <c r="R28" s="29"/>
    </row>
    <row r="29" ht="81" spans="1:18">
      <c r="A29" s="10">
        <v>23</v>
      </c>
      <c r="B29" s="10" t="s">
        <v>104</v>
      </c>
      <c r="C29" s="10" t="s">
        <v>155</v>
      </c>
      <c r="D29" s="10" t="s">
        <v>156</v>
      </c>
      <c r="E29" s="10"/>
      <c r="F29" s="10" t="s">
        <v>157</v>
      </c>
      <c r="G29" s="10">
        <v>7</v>
      </c>
      <c r="H29" s="10">
        <v>7</v>
      </c>
      <c r="I29" s="10"/>
      <c r="J29" s="10"/>
      <c r="K29" s="10"/>
      <c r="L29" s="10"/>
      <c r="M29" s="10" t="s">
        <v>26</v>
      </c>
      <c r="N29" s="10" t="s">
        <v>158</v>
      </c>
      <c r="O29" s="10" t="s">
        <v>159</v>
      </c>
      <c r="P29" s="10" t="s">
        <v>104</v>
      </c>
      <c r="Q29" s="10" t="s">
        <v>110</v>
      </c>
      <c r="R29" s="29"/>
    </row>
    <row r="30" ht="81" spans="1:19">
      <c r="A30" s="10">
        <v>24</v>
      </c>
      <c r="B30" s="15" t="s">
        <v>160</v>
      </c>
      <c r="C30" s="15" t="s">
        <v>161</v>
      </c>
      <c r="D30" s="15" t="s">
        <v>162</v>
      </c>
      <c r="E30" s="16"/>
      <c r="F30" s="15" t="s">
        <v>163</v>
      </c>
      <c r="G30" s="15">
        <v>20</v>
      </c>
      <c r="H30" s="15">
        <v>20</v>
      </c>
      <c r="I30" s="10"/>
      <c r="J30" s="10"/>
      <c r="K30" s="10"/>
      <c r="L30" s="10"/>
      <c r="M30" s="10" t="s">
        <v>26</v>
      </c>
      <c r="N30" s="10" t="s">
        <v>164</v>
      </c>
      <c r="O30" s="10" t="s">
        <v>159</v>
      </c>
      <c r="P30" s="10" t="s">
        <v>160</v>
      </c>
      <c r="Q30" s="10" t="s">
        <v>165</v>
      </c>
      <c r="R30" s="33"/>
      <c r="S30" s="34"/>
    </row>
    <row r="31" ht="81" spans="1:19">
      <c r="A31" s="10">
        <v>25</v>
      </c>
      <c r="B31" s="10" t="s">
        <v>166</v>
      </c>
      <c r="C31" s="10" t="s">
        <v>167</v>
      </c>
      <c r="D31" s="10" t="s">
        <v>168</v>
      </c>
      <c r="E31" s="10"/>
      <c r="F31" s="10" t="s">
        <v>169</v>
      </c>
      <c r="G31" s="10">
        <v>33</v>
      </c>
      <c r="H31" s="10">
        <v>20</v>
      </c>
      <c r="I31" s="10"/>
      <c r="J31" s="10"/>
      <c r="K31" s="10"/>
      <c r="L31" s="10">
        <v>13</v>
      </c>
      <c r="M31" s="10" t="s">
        <v>26</v>
      </c>
      <c r="N31" s="10" t="s">
        <v>170</v>
      </c>
      <c r="O31" s="10" t="s">
        <v>153</v>
      </c>
      <c r="P31" s="10" t="s">
        <v>166</v>
      </c>
      <c r="Q31" s="10" t="s">
        <v>171</v>
      </c>
      <c r="R31" s="35"/>
      <c r="S31" s="36" t="s">
        <v>98</v>
      </c>
    </row>
    <row r="32" ht="81" spans="1:18">
      <c r="A32" s="10">
        <v>26</v>
      </c>
      <c r="B32" s="10" t="s">
        <v>172</v>
      </c>
      <c r="C32" s="10"/>
      <c r="D32" s="10" t="s">
        <v>173</v>
      </c>
      <c r="E32" s="10"/>
      <c r="F32" s="10" t="s">
        <v>174</v>
      </c>
      <c r="G32" s="10">
        <v>32</v>
      </c>
      <c r="H32" s="10">
        <v>32</v>
      </c>
      <c r="I32" s="10"/>
      <c r="J32" s="10"/>
      <c r="K32" s="10"/>
      <c r="L32" s="10"/>
      <c r="M32" s="10" t="s">
        <v>26</v>
      </c>
      <c r="N32" s="10" t="s">
        <v>175</v>
      </c>
      <c r="O32" s="10" t="s">
        <v>153</v>
      </c>
      <c r="P32" s="10" t="s">
        <v>172</v>
      </c>
      <c r="Q32" s="10" t="s">
        <v>176</v>
      </c>
      <c r="R32" s="29"/>
    </row>
    <row r="33" ht="81" spans="1:18">
      <c r="A33" s="10">
        <v>27</v>
      </c>
      <c r="B33" s="10" t="s">
        <v>172</v>
      </c>
      <c r="C33" s="10" t="s">
        <v>177</v>
      </c>
      <c r="D33" s="10" t="s">
        <v>178</v>
      </c>
      <c r="E33" s="10"/>
      <c r="F33" s="10" t="s">
        <v>179</v>
      </c>
      <c r="G33" s="10">
        <v>80</v>
      </c>
      <c r="H33" s="10">
        <v>30.8</v>
      </c>
      <c r="I33" s="10"/>
      <c r="J33" s="10"/>
      <c r="K33" s="10"/>
      <c r="L33" s="10">
        <v>49.2</v>
      </c>
      <c r="M33" s="10" t="s">
        <v>26</v>
      </c>
      <c r="N33" s="10" t="s">
        <v>180</v>
      </c>
      <c r="O33" s="10" t="s">
        <v>147</v>
      </c>
      <c r="P33" s="10" t="s">
        <v>172</v>
      </c>
      <c r="Q33" s="10" t="s">
        <v>176</v>
      </c>
      <c r="R33" s="29"/>
    </row>
    <row r="34" ht="81" spans="1:18">
      <c r="A34" s="10">
        <v>28</v>
      </c>
      <c r="B34" s="10" t="s">
        <v>111</v>
      </c>
      <c r="C34" s="10" t="s">
        <v>181</v>
      </c>
      <c r="D34" s="10" t="s">
        <v>182</v>
      </c>
      <c r="E34" s="10"/>
      <c r="F34" s="10" t="s">
        <v>183</v>
      </c>
      <c r="G34" s="10">
        <v>25</v>
      </c>
      <c r="H34" s="10">
        <v>25</v>
      </c>
      <c r="I34" s="10"/>
      <c r="J34" s="10"/>
      <c r="K34" s="10"/>
      <c r="L34" s="10"/>
      <c r="M34" s="10" t="s">
        <v>26</v>
      </c>
      <c r="N34" s="10" t="s">
        <v>184</v>
      </c>
      <c r="O34" s="10" t="s">
        <v>159</v>
      </c>
      <c r="P34" s="10" t="s">
        <v>111</v>
      </c>
      <c r="Q34" s="10" t="s">
        <v>117</v>
      </c>
      <c r="R34" s="29"/>
    </row>
    <row r="35" ht="81" spans="1:18">
      <c r="A35" s="10">
        <v>29</v>
      </c>
      <c r="B35" s="10" t="s">
        <v>111</v>
      </c>
      <c r="C35" s="10" t="s">
        <v>112</v>
      </c>
      <c r="D35" s="10" t="s">
        <v>185</v>
      </c>
      <c r="E35" s="10"/>
      <c r="F35" s="10" t="s">
        <v>186</v>
      </c>
      <c r="G35" s="10">
        <v>7</v>
      </c>
      <c r="H35" s="10">
        <v>7</v>
      </c>
      <c r="I35" s="10"/>
      <c r="J35" s="10"/>
      <c r="K35" s="10"/>
      <c r="L35" s="10"/>
      <c r="M35" s="10" t="s">
        <v>26</v>
      </c>
      <c r="N35" s="10" t="s">
        <v>187</v>
      </c>
      <c r="O35" s="10" t="s">
        <v>159</v>
      </c>
      <c r="P35" s="10" t="s">
        <v>111</v>
      </c>
      <c r="Q35" s="10" t="s">
        <v>117</v>
      </c>
      <c r="R35" s="29"/>
    </row>
    <row r="36" ht="81" spans="1:18">
      <c r="A36" s="10">
        <v>30</v>
      </c>
      <c r="B36" s="10" t="s">
        <v>188</v>
      </c>
      <c r="C36" s="10"/>
      <c r="D36" s="10" t="s">
        <v>189</v>
      </c>
      <c r="E36" s="10"/>
      <c r="F36" s="10" t="s">
        <v>190</v>
      </c>
      <c r="G36" s="10">
        <v>75</v>
      </c>
      <c r="H36" s="10">
        <v>75</v>
      </c>
      <c r="I36" s="10"/>
      <c r="J36" s="10"/>
      <c r="K36" s="10"/>
      <c r="L36" s="10"/>
      <c r="M36" s="10" t="s">
        <v>26</v>
      </c>
      <c r="N36" s="10" t="s">
        <v>191</v>
      </c>
      <c r="O36" s="10" t="s">
        <v>192</v>
      </c>
      <c r="P36" s="10" t="s">
        <v>188</v>
      </c>
      <c r="Q36" s="10"/>
      <c r="R36" s="29"/>
    </row>
    <row r="37" ht="51" customHeight="1" spans="1:18">
      <c r="A37" s="11" t="s">
        <v>193</v>
      </c>
      <c r="B37" s="11"/>
      <c r="C37" s="11"/>
      <c r="D37" s="13"/>
      <c r="E37" s="13"/>
      <c r="F37" s="13"/>
      <c r="G37" s="14">
        <v>240</v>
      </c>
      <c r="H37" s="14">
        <v>200</v>
      </c>
      <c r="I37" s="14">
        <f>SUM(I38:I38)</f>
        <v>0</v>
      </c>
      <c r="J37" s="14">
        <f>SUM(J38:J38)</f>
        <v>0</v>
      </c>
      <c r="K37" s="14">
        <f>SUM(K38:K38)</f>
        <v>0</v>
      </c>
      <c r="L37" s="14">
        <v>40</v>
      </c>
      <c r="M37" s="24"/>
      <c r="N37" s="26"/>
      <c r="O37" s="27"/>
      <c r="P37" s="27"/>
      <c r="Q37" s="27"/>
      <c r="R37" s="32"/>
    </row>
    <row r="38" ht="98" customHeight="1" spans="1:18">
      <c r="A38" s="17">
        <v>31</v>
      </c>
      <c r="B38" s="18" t="s">
        <v>194</v>
      </c>
      <c r="C38" s="18"/>
      <c r="D38" s="10" t="s">
        <v>195</v>
      </c>
      <c r="E38" s="18"/>
      <c r="F38" s="10" t="s">
        <v>196</v>
      </c>
      <c r="G38" s="17">
        <v>240</v>
      </c>
      <c r="H38" s="17">
        <v>200</v>
      </c>
      <c r="I38" s="17"/>
      <c r="J38" s="17"/>
      <c r="K38" s="17"/>
      <c r="L38" s="17">
        <v>40</v>
      </c>
      <c r="M38" s="17" t="s">
        <v>197</v>
      </c>
      <c r="N38" s="28" t="s">
        <v>198</v>
      </c>
      <c r="O38" s="28" t="s">
        <v>199</v>
      </c>
      <c r="P38" s="18" t="s">
        <v>194</v>
      </c>
      <c r="Q38" s="18"/>
      <c r="R38" s="32"/>
    </row>
    <row r="39" ht="69" customHeight="1" spans="1:18">
      <c r="A39" s="19" t="s">
        <v>200</v>
      </c>
      <c r="B39" s="19"/>
      <c r="C39" s="19"/>
      <c r="D39" s="13" t="s">
        <v>201</v>
      </c>
      <c r="E39" s="13"/>
      <c r="F39" s="13"/>
      <c r="G39" s="14">
        <f t="shared" ref="G39:L39" si="3">SUM(G40:G42)</f>
        <v>18</v>
      </c>
      <c r="H39" s="14">
        <f t="shared" si="3"/>
        <v>18</v>
      </c>
      <c r="I39" s="14">
        <f t="shared" si="3"/>
        <v>0</v>
      </c>
      <c r="J39" s="14">
        <f t="shared" si="3"/>
        <v>0</v>
      </c>
      <c r="K39" s="14">
        <f t="shared" si="3"/>
        <v>0</v>
      </c>
      <c r="L39" s="14">
        <f t="shared" si="3"/>
        <v>0</v>
      </c>
      <c r="M39" s="24"/>
      <c r="N39" s="26"/>
      <c r="O39" s="27"/>
      <c r="P39" s="27"/>
      <c r="Q39" s="27"/>
      <c r="R39" s="32"/>
    </row>
    <row r="40" ht="104.25" spans="1:18">
      <c r="A40" s="17">
        <v>32</v>
      </c>
      <c r="B40" s="10" t="s">
        <v>166</v>
      </c>
      <c r="C40" s="10" t="s">
        <v>202</v>
      </c>
      <c r="D40" s="10" t="s">
        <v>203</v>
      </c>
      <c r="E40" s="17"/>
      <c r="F40" s="10" t="s">
        <v>204</v>
      </c>
      <c r="G40" s="17">
        <v>6</v>
      </c>
      <c r="H40" s="17">
        <v>6</v>
      </c>
      <c r="I40" s="17"/>
      <c r="J40" s="28"/>
      <c r="K40" s="17"/>
      <c r="L40" s="28"/>
      <c r="M40" s="17" t="s">
        <v>197</v>
      </c>
      <c r="N40" s="28" t="s">
        <v>205</v>
      </c>
      <c r="O40" s="10" t="s">
        <v>159</v>
      </c>
      <c r="P40" s="28" t="s">
        <v>166</v>
      </c>
      <c r="Q40" s="28" t="s">
        <v>171</v>
      </c>
      <c r="R40" s="37" t="s">
        <v>206</v>
      </c>
    </row>
    <row r="41" ht="121.5" spans="1:18">
      <c r="A41" s="17">
        <v>33</v>
      </c>
      <c r="B41" s="10" t="s">
        <v>35</v>
      </c>
      <c r="C41" s="10" t="s">
        <v>207</v>
      </c>
      <c r="D41" s="10" t="s">
        <v>208</v>
      </c>
      <c r="E41" s="10"/>
      <c r="F41" s="10" t="s">
        <v>209</v>
      </c>
      <c r="G41" s="17">
        <v>6</v>
      </c>
      <c r="H41" s="17">
        <v>6</v>
      </c>
      <c r="I41" s="10"/>
      <c r="J41" s="10"/>
      <c r="K41" s="10"/>
      <c r="L41" s="10"/>
      <c r="M41" s="17" t="s">
        <v>197</v>
      </c>
      <c r="N41" s="10" t="s">
        <v>210</v>
      </c>
      <c r="O41" s="10" t="s">
        <v>159</v>
      </c>
      <c r="P41" s="10" t="s">
        <v>35</v>
      </c>
      <c r="Q41" s="10" t="s">
        <v>41</v>
      </c>
      <c r="R41" s="37" t="s">
        <v>206</v>
      </c>
    </row>
    <row r="42" ht="250" customHeight="1" spans="1:18">
      <c r="A42" s="17">
        <v>34</v>
      </c>
      <c r="B42" s="20" t="s">
        <v>160</v>
      </c>
      <c r="C42" s="10" t="s">
        <v>211</v>
      </c>
      <c r="D42" s="10" t="s">
        <v>212</v>
      </c>
      <c r="E42" s="17"/>
      <c r="F42" s="10" t="s">
        <v>213</v>
      </c>
      <c r="G42" s="17">
        <v>6</v>
      </c>
      <c r="H42" s="17">
        <v>6</v>
      </c>
      <c r="I42" s="17"/>
      <c r="J42" s="28"/>
      <c r="K42" s="17"/>
      <c r="L42" s="28"/>
      <c r="M42" s="17" t="s">
        <v>197</v>
      </c>
      <c r="N42" s="28" t="s">
        <v>214</v>
      </c>
      <c r="O42" s="10" t="s">
        <v>159</v>
      </c>
      <c r="P42" s="20" t="s">
        <v>160</v>
      </c>
      <c r="Q42" s="28" t="s">
        <v>165</v>
      </c>
      <c r="R42" s="37" t="s">
        <v>206</v>
      </c>
    </row>
    <row r="43" ht="59" customHeight="1" spans="1:18">
      <c r="A43" s="21" t="s">
        <v>215</v>
      </c>
      <c r="B43" s="22"/>
      <c r="C43" s="23"/>
      <c r="D43" s="13" t="s">
        <v>201</v>
      </c>
      <c r="E43" s="13"/>
      <c r="F43" s="13"/>
      <c r="G43" s="24">
        <f t="shared" ref="G43:L43" si="4">SUM(G44:G46)</f>
        <v>129</v>
      </c>
      <c r="H43" s="24">
        <f t="shared" si="4"/>
        <v>65</v>
      </c>
      <c r="I43" s="24">
        <f t="shared" si="4"/>
        <v>0</v>
      </c>
      <c r="J43" s="24">
        <f t="shared" si="4"/>
        <v>0</v>
      </c>
      <c r="K43" s="24">
        <f t="shared" si="4"/>
        <v>0</v>
      </c>
      <c r="L43" s="24">
        <f t="shared" si="4"/>
        <v>64</v>
      </c>
      <c r="M43" s="24"/>
      <c r="N43" s="26"/>
      <c r="O43" s="27"/>
      <c r="P43" s="26"/>
      <c r="Q43" s="26"/>
      <c r="R43" s="38"/>
    </row>
    <row r="44" ht="104.25" spans="1:18">
      <c r="A44" s="10">
        <v>35</v>
      </c>
      <c r="B44" s="10" t="s">
        <v>66</v>
      </c>
      <c r="C44" s="10" t="s">
        <v>216</v>
      </c>
      <c r="D44" s="10" t="s">
        <v>217</v>
      </c>
      <c r="E44" s="10"/>
      <c r="F44" s="10" t="s">
        <v>218</v>
      </c>
      <c r="G44" s="10">
        <v>55</v>
      </c>
      <c r="H44" s="10">
        <v>20</v>
      </c>
      <c r="I44" s="10"/>
      <c r="J44" s="18"/>
      <c r="K44" s="10"/>
      <c r="L44" s="10">
        <v>35</v>
      </c>
      <c r="M44" s="17" t="s">
        <v>197</v>
      </c>
      <c r="N44" s="28" t="s">
        <v>219</v>
      </c>
      <c r="O44" s="10" t="s">
        <v>220</v>
      </c>
      <c r="P44" s="10" t="s">
        <v>66</v>
      </c>
      <c r="Q44" s="10" t="s">
        <v>72</v>
      </c>
      <c r="R44" s="38"/>
    </row>
    <row r="45" ht="104.25" spans="1:18">
      <c r="A45" s="10">
        <v>36</v>
      </c>
      <c r="B45" s="10" t="s">
        <v>160</v>
      </c>
      <c r="C45" s="10" t="s">
        <v>221</v>
      </c>
      <c r="D45" s="10" t="s">
        <v>222</v>
      </c>
      <c r="E45" s="10"/>
      <c r="F45" s="10" t="s">
        <v>223</v>
      </c>
      <c r="G45" s="10">
        <v>25</v>
      </c>
      <c r="H45" s="10">
        <v>25</v>
      </c>
      <c r="I45" s="10"/>
      <c r="J45" s="18"/>
      <c r="K45" s="10"/>
      <c r="L45" s="10"/>
      <c r="M45" s="17" t="s">
        <v>197</v>
      </c>
      <c r="N45" s="28" t="s">
        <v>224</v>
      </c>
      <c r="O45" s="10" t="s">
        <v>225</v>
      </c>
      <c r="P45" s="10" t="s">
        <v>160</v>
      </c>
      <c r="Q45" s="10" t="s">
        <v>165</v>
      </c>
      <c r="R45" s="38"/>
    </row>
    <row r="46" ht="104.25" spans="1:18">
      <c r="A46" s="10">
        <v>37</v>
      </c>
      <c r="B46" s="10" t="s">
        <v>172</v>
      </c>
      <c r="C46" s="10" t="s">
        <v>226</v>
      </c>
      <c r="D46" s="10" t="s">
        <v>227</v>
      </c>
      <c r="E46" s="10"/>
      <c r="F46" s="10" t="s">
        <v>228</v>
      </c>
      <c r="G46" s="10">
        <v>49</v>
      </c>
      <c r="H46" s="10">
        <v>20</v>
      </c>
      <c r="I46" s="10"/>
      <c r="J46" s="18"/>
      <c r="K46" s="10"/>
      <c r="L46" s="10">
        <v>29</v>
      </c>
      <c r="M46" s="17" t="s">
        <v>197</v>
      </c>
      <c r="N46" s="28" t="s">
        <v>229</v>
      </c>
      <c r="O46" s="10" t="s">
        <v>220</v>
      </c>
      <c r="P46" s="10" t="s">
        <v>172</v>
      </c>
      <c r="Q46" s="10" t="s">
        <v>176</v>
      </c>
      <c r="R46" s="38"/>
    </row>
    <row r="47" ht="28" customHeight="1" spans="1:18">
      <c r="A47" s="19" t="s">
        <v>230</v>
      </c>
      <c r="B47" s="19"/>
      <c r="C47" s="19"/>
      <c r="D47" s="24" t="s">
        <v>231</v>
      </c>
      <c r="E47" s="24"/>
      <c r="F47" s="24"/>
      <c r="G47" s="24">
        <v>13.8</v>
      </c>
      <c r="H47" s="24">
        <v>13.8</v>
      </c>
      <c r="I47" s="24">
        <v>0</v>
      </c>
      <c r="J47" s="26">
        <v>0</v>
      </c>
      <c r="K47" s="24">
        <v>0</v>
      </c>
      <c r="L47" s="26">
        <v>0</v>
      </c>
      <c r="M47" s="24"/>
      <c r="N47" s="26"/>
      <c r="O47" s="27"/>
      <c r="P47" s="26"/>
      <c r="Q47" s="26"/>
      <c r="R47" s="38"/>
    </row>
    <row r="48" ht="104.25" spans="1:18">
      <c r="A48" s="10">
        <v>38</v>
      </c>
      <c r="B48" s="10" t="s">
        <v>118</v>
      </c>
      <c r="C48" s="10"/>
      <c r="D48" s="17" t="s">
        <v>232</v>
      </c>
      <c r="E48" s="17"/>
      <c r="F48" s="10" t="s">
        <v>233</v>
      </c>
      <c r="G48" s="17">
        <v>13.8</v>
      </c>
      <c r="H48" s="17">
        <v>13.8</v>
      </c>
      <c r="I48" s="17"/>
      <c r="J48" s="28"/>
      <c r="K48" s="17"/>
      <c r="L48" s="28"/>
      <c r="M48" s="17" t="s">
        <v>197</v>
      </c>
      <c r="N48" s="28"/>
      <c r="O48" s="10" t="s">
        <v>234</v>
      </c>
      <c r="P48" s="28" t="s">
        <v>235</v>
      </c>
      <c r="Q48" s="28" t="s">
        <v>236</v>
      </c>
      <c r="R48" s="39"/>
    </row>
  </sheetData>
  <autoFilter xmlns:etc="http://www.wps.cn/officeDocument/2017/etCustomData" ref="A3:X48" etc:filterBottomFollowUsedRange="0">
    <extLst/>
  </autoFilter>
  <mergeCells count="27">
    <mergeCell ref="A4:F4"/>
    <mergeCell ref="A5:C5"/>
    <mergeCell ref="D5:F5"/>
    <mergeCell ref="A23:C23"/>
    <mergeCell ref="D23:F23"/>
    <mergeCell ref="A37:C37"/>
    <mergeCell ref="D37:F37"/>
    <mergeCell ref="A39:C39"/>
    <mergeCell ref="D39:F39"/>
    <mergeCell ref="A43:C43"/>
    <mergeCell ref="D43:F43"/>
    <mergeCell ref="A47:C47"/>
    <mergeCell ref="D47:F47"/>
    <mergeCell ref="A1:A3"/>
    <mergeCell ref="B1:B3"/>
    <mergeCell ref="C1:C3"/>
    <mergeCell ref="D1:D3"/>
    <mergeCell ref="E1:E3"/>
    <mergeCell ref="F1:F3"/>
    <mergeCell ref="G1:G3"/>
    <mergeCell ref="M1:M3"/>
    <mergeCell ref="N1:N3"/>
    <mergeCell ref="O1:O3"/>
    <mergeCell ref="P1:P3"/>
    <mergeCell ref="Q1:Q3"/>
    <mergeCell ref="R1:R3"/>
    <mergeCell ref="H1:L2"/>
  </mergeCells>
  <pageMargins left="0.751388888888889" right="0.751388888888889" top="1" bottom="1" header="0.5" footer="0.5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sliversher</cp:lastModifiedBy>
  <dcterms:created xsi:type="dcterms:W3CDTF">2025-01-07T03:08:00Z</dcterms:created>
  <dcterms:modified xsi:type="dcterms:W3CDTF">2025-03-05T08:46:08Z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021ACFF66400457DA0E3C75CE11E0BB5_11</vt:lpwstr>
  </property>
  <property fmtid="{D5CDD505-2E9C-101B-9397-08002B2CF9AE}" pid="3" name="KSOProductBuildVer">
    <vt:lpwstr>2052-12.1.0.19770</vt:lpwstr>
  </property>
</Properties>
</file>