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Sheet1!$A$1:$H$42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<sst xmlns="http://schemas.openxmlformats.org/spreadsheetml/2006/main" count="168" uniqueCount="137">
  <si>
    <t>序号</t>
  </si>
  <si>
    <t>乡镇/部门</t>
  </si>
  <si>
    <t>村</t>
  </si>
  <si>
    <t>项目名称</t>
  </si>
  <si>
    <t>建设内容</t>
  </si>
  <si>
    <t>实际投入资金</t>
  </si>
  <si>
    <t>县级衔接资金</t>
  </si>
  <si>
    <t>其他资金</t>
  </si>
  <si>
    <t>茶庵岭镇</t>
  </si>
  <si>
    <t>云台山村</t>
  </si>
  <si>
    <t>茶庵岭镇云台山村四组邓家庄、余家庄村庄环境整治项目二期</t>
  </si>
  <si>
    <t>1.邓家庄道路拓宽至4.5米，长300米，水塘清淤整修、护砌。2.余家庄水塘清淤整修、护砌，新建一个晒谷场。</t>
  </si>
  <si>
    <t>峡山村</t>
  </si>
  <si>
    <t>茶庵岭镇峡山村蔬菜大棚建设项目</t>
  </si>
  <si>
    <t>峡山村三组新建蔬菜大棚基地20亩</t>
  </si>
  <si>
    <t>罗峰村</t>
  </si>
  <si>
    <t>茶庵岭镇罗峰村七宝桥片区道路拓宽</t>
  </si>
  <si>
    <t>七宝桥片区主干道路路基拓宽3000米（1、2、3、4）组</t>
  </si>
  <si>
    <t>小湖岭村</t>
  </si>
  <si>
    <t>赤壁市茶庵岭镇小湖岭村道路拓宽硬化项目</t>
  </si>
  <si>
    <t>村级主干道拓宽硬化2000米</t>
  </si>
  <si>
    <t>车埠镇</t>
  </si>
  <si>
    <t>白驹村</t>
  </si>
  <si>
    <t>车埠镇白驹村道路硬化工程</t>
  </si>
  <si>
    <t>一组村组公路岔路口到机台共长230m，宽3m。</t>
  </si>
  <si>
    <t>毕家村</t>
  </si>
  <si>
    <t>车埠镇毕家村道路硬化工程</t>
  </si>
  <si>
    <r>
      <rPr>
        <sz val="16"/>
        <color rgb="FF000000"/>
        <rFont val="仿宋"/>
        <charset val="134"/>
      </rPr>
      <t>1、道路从村组公路岔路口到细楼管长818m，岔路口细楼管往左到黄天生家门口长115m，岔路口细楼管往右到养鸡场内长187m，共长1120m，宽3.5m。2、新建桥宽4.5m，桥跨宽2m,400m</t>
    </r>
    <r>
      <rPr>
        <sz val="16"/>
        <color rgb="FF000000"/>
        <rFont val="宋体"/>
        <charset val="134"/>
      </rPr>
      <t>³</t>
    </r>
    <r>
      <rPr>
        <sz val="16"/>
        <color rgb="FF000000"/>
        <rFont val="仿宋"/>
        <charset val="134"/>
      </rPr>
      <t>回填。</t>
    </r>
  </si>
  <si>
    <t>勤俭村</t>
  </si>
  <si>
    <t>车埠镇勤俭村生产路改造项目</t>
  </si>
  <si>
    <t>勤俭村鸦雀咀、李家坡、胡家畈、蒋家咀、生产路改造建渣石路，鸦雀咀约1100米、李家坡约1210米、胡家畈约1550米、蒋家咀约300米合计长4110米宽3米，压实铺渣石料碾平。</t>
  </si>
  <si>
    <t>盘石村</t>
  </si>
  <si>
    <t>车埠镇盘石村三、四、五、六组生产路改造项目</t>
  </si>
  <si>
    <t xml:space="preserve">盘石村帅家墎至鲍家墩5.5公里、黄家至涂家1公里合计6.5公里长、3米宽生产路整路基、铺砂石路碾平
</t>
  </si>
  <si>
    <t>梅湖村</t>
  </si>
  <si>
    <t>车埠镇梅湖村二、三、四组稻虾轮作产业路硬化项目</t>
  </si>
  <si>
    <t xml:space="preserve">梅湖村二、三、四组稻虾轮作产业断头路硬化长500米、宽3米，16厘米厚，C30水泥硬化。
</t>
  </si>
  <si>
    <t>赤壁镇</t>
  </si>
  <si>
    <t>东柳村</t>
  </si>
  <si>
    <t>东柳村堤湾小龙虾养殖产业</t>
  </si>
  <si>
    <t>流转土地300亩，建设小龙虾基地</t>
  </si>
  <si>
    <t>赤马港街道</t>
  </si>
  <si>
    <t>四清村</t>
  </si>
  <si>
    <t>赤马港四清村白马线四清村段公路改造工程项目</t>
  </si>
  <si>
    <t>4.7公里道路拓宽</t>
  </si>
  <si>
    <t>八蛇村</t>
  </si>
  <si>
    <t>赤马港街道办事处八蛇村庙龙塘整治项目</t>
  </si>
  <si>
    <t>一组当家塘面积约为6亩，护砌长100米，道路硬化200米。</t>
  </si>
  <si>
    <t>劈精村</t>
  </si>
  <si>
    <t>赤马港街道劈精村道路整治拓宽项目</t>
  </si>
  <si>
    <t>新建1.3公里村级通组公路维修，铺4米宽、0.18米厚，C30水泥硂路面。</t>
  </si>
  <si>
    <t>官塘驿镇</t>
  </si>
  <si>
    <t>独山村</t>
  </si>
  <si>
    <t>官塘驿镇独山村十二组通组公路</t>
  </si>
  <si>
    <t>1.独山村十二组灌塘至京珠高速洞口581m，C30。2.十二组门前塘至十二组石塘旁209m,C25.</t>
  </si>
  <si>
    <t>张司边村</t>
  </si>
  <si>
    <t>官塘驿镇张司边村村庄环境整治项目</t>
  </si>
  <si>
    <t>1.二组大潜垅段沟渠砌筑71米；2.毛家沟段沟渠砌筑144米；3.五组书院路广场下坡路段，119.25平方米道路硬化，楼梯段两侧毛石干铺护坡100平方米；4.六组曾余家禾场约420平方米场地硬化；5.深井2个</t>
  </si>
  <si>
    <t>黄沙村</t>
  </si>
  <si>
    <t>官塘驿镇黄沙村道路硬化</t>
  </si>
  <si>
    <t>1.二组官家段65米道路硬化，3m宽18cm厚C30；2.三组原黄沙小学173.7米道路硬化，4m宽18cm厚C30；3.五组余功烈家至汪亚明家98米道路硬化，3.5m宽18cm厚C30；4.七组赵家山路162.7米道路硬化，3m宽18cm厚C30；5.七组澄水北边路224.8米道路硬化，3m宽18cm厚C30；6.七组澄水北边（支路）125.4米道路硬化，3m宽18cm厚C30；挖8米长，1m宽、1m深沟槽。预制涵管安装14m。</t>
  </si>
  <si>
    <t>黄盖湖镇</t>
  </si>
  <si>
    <t>老河村</t>
  </si>
  <si>
    <t>黄盖湖镇老河村优质功能性水稻（胚芽米）推广基地路渠建设项目</t>
  </si>
  <si>
    <t>通组公路500长，3米宽</t>
  </si>
  <si>
    <t>付家垸村</t>
  </si>
  <si>
    <t>黄盖湖镇付家垸村发展香莲基地产业项目</t>
  </si>
  <si>
    <t>沟渠清淤、堤坡植草砖生态护坡，浆砌石渠道680米</t>
  </si>
  <si>
    <t>柳山湖镇</t>
  </si>
  <si>
    <t>腊里山村</t>
  </si>
  <si>
    <t>柳山湖镇腊里山村道路拓宽</t>
  </si>
  <si>
    <t>1.村内主干联系路200m长、1.5m宽、18cm厚，C30混凝土路面拓宽硬化。2.南干渠路600m长、3m宽、16cm厚，C25混凝土路面硬化。</t>
  </si>
  <si>
    <t>陆水湖街道办事处</t>
  </si>
  <si>
    <t>双泉村</t>
  </si>
  <si>
    <t>陆水湖街道双泉村八组果园新建大棚配套设施项目</t>
  </si>
  <si>
    <t>新建钢结构大棚，篷布加装</t>
  </si>
  <si>
    <t>水浒城村</t>
  </si>
  <si>
    <t>陆水湖街道水浒城村卢家湾道路硬化项目</t>
  </si>
  <si>
    <t>500米道路硬化，3米宽</t>
  </si>
  <si>
    <t>玄素洞村</t>
  </si>
  <si>
    <t>陆水湖街道玄素洞村新建七组竹产品加工车间配套工程（排水管道安装）</t>
  </si>
  <si>
    <t>安装170米排水管道，土方平整等。</t>
  </si>
  <si>
    <t>神山镇</t>
  </si>
  <si>
    <t>钟岭村</t>
  </si>
  <si>
    <t>神山镇钟岭村九组至十二组道路硬化工程</t>
  </si>
  <si>
    <t>钟岭村九组至十二组0.5公里道路硬化，3.5米宽</t>
  </si>
  <si>
    <t>埠头村</t>
  </si>
  <si>
    <t>神山镇埠头村一组覃氏养殖产业道路建设项目</t>
  </si>
  <si>
    <t>新建养猪场产业路500米</t>
  </si>
  <si>
    <t>钟鸣村</t>
  </si>
  <si>
    <t>神山镇钟鸣村十四组新建晒谷场项目</t>
  </si>
  <si>
    <t>新建600平方晒谷场，14厚，C30，渣石垫层，清表，挡土墙，过路涵管</t>
  </si>
  <si>
    <t>油岭村</t>
  </si>
  <si>
    <t>神山镇油岭村七组通组公路</t>
  </si>
  <si>
    <t>新建通组道路270m长、3.5m宽、16cm厚C30</t>
  </si>
  <si>
    <t>洪岭村</t>
  </si>
  <si>
    <t>神山镇洪岭村十四组聂家渠清淤</t>
  </si>
  <si>
    <t>渠堤清表，渠底清淤，砍树，挖树根</t>
  </si>
  <si>
    <t>新店镇</t>
  </si>
  <si>
    <t>朱巷村</t>
  </si>
  <si>
    <t>新店镇花亭桥村、朱巷村、官仕坳村易迁点安置房屋维修项目</t>
  </si>
  <si>
    <t>1.花亭桥村十二组安置点；2.花亭桥村益阳街道安置点；3.朱巷村安置点；4.官仕坳村安置点。</t>
  </si>
  <si>
    <t>大湖岭村</t>
  </si>
  <si>
    <t>新店镇大湖岭村十组产业路硬化</t>
  </si>
  <si>
    <t>水泥路面硬化1.1公里，3.5米宽，0.18米厚，C30硂</t>
  </si>
  <si>
    <t>雨亭岭村</t>
  </si>
  <si>
    <t>新店镇雨亭岭村九组产业路</t>
  </si>
  <si>
    <t>水泥路面硬化1.4公里，3.5米宽，0.18米厚，C30硂</t>
  </si>
  <si>
    <t>余家桥乡</t>
  </si>
  <si>
    <t>余家桥村</t>
  </si>
  <si>
    <t>余家桥乡余家桥村道路修复、拓宽工程</t>
  </si>
  <si>
    <t>余家桥村九组垃圾中转站下坡K0+000至兴隆坡窑鸡山庄广告牌K0+824米，共824米道路修复、拓宽</t>
  </si>
  <si>
    <t>余家桥乡余家桥村油茶产业路</t>
  </si>
  <si>
    <t>1.七家垅路850m、3.5m宽、18cm厚C30道路硬化。2.葛家坡路200m、3.5m宽、18cm厚C30道路硬化。</t>
  </si>
  <si>
    <t>月星山村</t>
  </si>
  <si>
    <t>余家桥乡月星山村3、4组组级公路硬化</t>
  </si>
  <si>
    <t>1.46公里、通组公路拓宽硬化</t>
  </si>
  <si>
    <t>中伙铺镇</t>
  </si>
  <si>
    <t>琅桥村</t>
  </si>
  <si>
    <t>中伙铺镇琅桥村通组公路</t>
  </si>
  <si>
    <t>1.琅桥村七组刘本贵家至马鞍山水库465m。2.琅桥村七组老鼠塘至清水塘水库500m.</t>
  </si>
  <si>
    <t>罗县村</t>
  </si>
  <si>
    <t>中伙铺镇罗县村猪场进场道路</t>
  </si>
  <si>
    <t>罗县村猪场至主路马路边473m，C30。</t>
  </si>
  <si>
    <t>中伙铺镇琅桥村水洞山果园基地项目</t>
  </si>
  <si>
    <t>新建特色贡柚园120亩。</t>
  </si>
  <si>
    <t>高桥村</t>
  </si>
  <si>
    <t>中伙铺镇高桥村26组自来水设施应急抢修</t>
  </si>
  <si>
    <t>铺设自来水主管1159米，入户支管620米。增设增压泵、机房。</t>
  </si>
  <si>
    <t>十八里畈村</t>
  </si>
  <si>
    <t>中伙铺镇十八里畈村5组道路硬化</t>
  </si>
  <si>
    <t>硬化道路1730米，宽3.5米、厚0.18米、C30</t>
  </si>
  <si>
    <t>泉洪村</t>
  </si>
  <si>
    <t>中伙铺镇泉洪村晨燊生态农业生产社会化服务中心入股项目</t>
  </si>
  <si>
    <t>建设生态农业生产社会化服务中心，入股。</t>
  </si>
  <si>
    <t>中伙铺镇塔峰茶厂简易生产公路维修</t>
  </si>
  <si>
    <t>940米道路路基拓宽、设置道路边沟、铺设涵管、路面整平铺渣石。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</si>
</sst>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黑体"/>
      <charset val="134"/>
    </font>
    <font>
      <sz val="16"/>
      <color theme="1"/>
      <name val="宋体"/>
      <charset val="134"/>
      <scheme val="minor"/>
    </font>
    <font>
      <sz val="16"/>
      <color rgb="FF000000"/>
      <name val="仿宋"/>
      <charset val="134"/>
    </font>
    <font>
      <sz val="16"/>
      <color rgb="FF000000"/>
      <name val="Calibri"/>
      <charset val="134"/>
    </font>
    <font>
      <sz val="16"/>
      <color theme="1"/>
      <name val="宋体"/>
      <charset val="134"/>
    </font>
    <font>
      <sz val="16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zoomScale="85" zoomScaleNormal="85" workbookViewId="0">
      <selection activeCell="K8" sqref="K8"/>
    </sheetView>
  </sheetViews>
  <sheetFormatPr defaultColWidth="9" defaultRowHeight="13.5" outlineLevelCol="7"/>
  <cols>
    <col min="2" max="2" width="15" customWidth="1"/>
    <col min="3" max="3" width="12.25" customWidth="1"/>
    <col min="4" max="4" width="30.75" customWidth="1"/>
    <col min="5" max="5" width="40.75" customWidth="1"/>
    <col min="6" max="6" width="13.5"/>
    <col min="7" max="8" width="11.75"/>
  </cols>
  <sheetData>
    <row r="1" ht="4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22.5" spans="1:8">
      <c r="A2" s="2"/>
      <c r="B2" s="3"/>
      <c r="C2" s="3"/>
      <c r="D2" s="3"/>
      <c r="E2" s="4"/>
      <c r="F2" s="1">
        <f>SUM(F3:F42)</f>
        <v>1474.48</v>
      </c>
      <c r="G2" s="1">
        <f>SUM(G3:G42)</f>
        <v>1000</v>
      </c>
      <c r="H2" s="1">
        <f>SUM(H3:H42)</f>
        <v>474.48</v>
      </c>
    </row>
    <row r="3" ht="81" spans="1:8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20</v>
      </c>
      <c r="G3" s="6">
        <v>20</v>
      </c>
      <c r="H3" s="7">
        <f t="shared" ref="H3:H8" si="0">SUM(F3-G3)</f>
        <v>0</v>
      </c>
    </row>
    <row r="4" ht="40.5" spans="1:8">
      <c r="A4" s="5">
        <v>2</v>
      </c>
      <c r="B4" s="6" t="s">
        <v>8</v>
      </c>
      <c r="C4" s="6" t="s">
        <v>12</v>
      </c>
      <c r="D4" s="6" t="s">
        <v>13</v>
      </c>
      <c r="E4" s="6" t="s">
        <v>14</v>
      </c>
      <c r="F4" s="6">
        <v>25</v>
      </c>
      <c r="G4" s="6">
        <v>25</v>
      </c>
      <c r="H4" s="7">
        <f t="shared" si="0"/>
        <v>0</v>
      </c>
    </row>
    <row r="5" ht="40.5" spans="1:8">
      <c r="A5" s="5">
        <v>3</v>
      </c>
      <c r="B5" s="6" t="s">
        <v>8</v>
      </c>
      <c r="C5" s="6" t="s">
        <v>15</v>
      </c>
      <c r="D5" s="6" t="s">
        <v>16</v>
      </c>
      <c r="E5" s="6" t="s">
        <v>17</v>
      </c>
      <c r="F5" s="6">
        <v>90</v>
      </c>
      <c r="G5" s="6">
        <v>30</v>
      </c>
      <c r="H5" s="6">
        <f t="shared" si="0"/>
        <v>60</v>
      </c>
    </row>
    <row r="6" ht="40.5" spans="1:8">
      <c r="A6" s="5">
        <v>4</v>
      </c>
      <c r="B6" s="6" t="s">
        <v>8</v>
      </c>
      <c r="C6" s="6" t="s">
        <v>18</v>
      </c>
      <c r="D6" s="6" t="s">
        <v>19</v>
      </c>
      <c r="E6" s="6" t="s">
        <v>20</v>
      </c>
      <c r="F6" s="6">
        <v>60</v>
      </c>
      <c r="G6" s="6">
        <v>20</v>
      </c>
      <c r="H6" s="6">
        <f t="shared" si="0"/>
        <v>40</v>
      </c>
    </row>
    <row r="7" ht="40.5" spans="1:8">
      <c r="A7" s="5">
        <v>5</v>
      </c>
      <c r="B7" s="6" t="s">
        <v>21</v>
      </c>
      <c r="C7" s="6" t="s">
        <v>22</v>
      </c>
      <c r="D7" s="6" t="s">
        <v>23</v>
      </c>
      <c r="E7" s="6" t="s">
        <v>24</v>
      </c>
      <c r="F7" s="6">
        <v>8.5</v>
      </c>
      <c r="G7" s="6">
        <v>8.5</v>
      </c>
      <c r="H7" s="7">
        <f t="shared" si="0"/>
        <v>0</v>
      </c>
    </row>
    <row r="8" ht="121.5" spans="1:8">
      <c r="A8" s="5">
        <v>6</v>
      </c>
      <c r="B8" s="6" t="s">
        <v>21</v>
      </c>
      <c r="C8" s="6" t="s">
        <v>25</v>
      </c>
      <c r="D8" s="6" t="s">
        <v>26</v>
      </c>
      <c r="E8" s="6" t="s">
        <v>27</v>
      </c>
      <c r="F8" s="6">
        <v>46.45</v>
      </c>
      <c r="G8" s="6">
        <v>26.7</v>
      </c>
      <c r="H8" s="7">
        <f t="shared" si="0"/>
        <v>19.75</v>
      </c>
    </row>
    <row r="9" ht="121.5" spans="1:8">
      <c r="A9" s="5">
        <v>7</v>
      </c>
      <c r="B9" s="6" t="s">
        <v>21</v>
      </c>
      <c r="C9" s="6" t="s">
        <v>28</v>
      </c>
      <c r="D9" s="6" t="s">
        <v>29</v>
      </c>
      <c r="E9" s="6" t="s">
        <v>30</v>
      </c>
      <c r="F9" s="6">
        <v>18</v>
      </c>
      <c r="G9" s="7">
        <v>18</v>
      </c>
      <c r="H9" s="7">
        <v>0</v>
      </c>
    </row>
    <row r="10" ht="101.25" spans="1:8">
      <c r="A10" s="5">
        <v>8</v>
      </c>
      <c r="B10" s="6" t="s">
        <v>21</v>
      </c>
      <c r="C10" s="6" t="s">
        <v>31</v>
      </c>
      <c r="D10" s="6" t="s">
        <v>32</v>
      </c>
      <c r="E10" s="6" t="s">
        <v>33</v>
      </c>
      <c r="F10" s="6">
        <v>23</v>
      </c>
      <c r="G10" s="7">
        <v>23</v>
      </c>
      <c r="H10" s="7">
        <v>0</v>
      </c>
    </row>
    <row r="11" ht="81" spans="1:8">
      <c r="A11" s="5">
        <v>9</v>
      </c>
      <c r="B11" s="6" t="s">
        <v>21</v>
      </c>
      <c r="C11" s="6" t="s">
        <v>34</v>
      </c>
      <c r="D11" s="6" t="s">
        <v>35</v>
      </c>
      <c r="E11" s="6" t="s">
        <v>36</v>
      </c>
      <c r="F11" s="6">
        <v>16</v>
      </c>
      <c r="G11" s="7">
        <v>16</v>
      </c>
      <c r="H11" s="7">
        <v>0</v>
      </c>
    </row>
    <row r="12" ht="40.5" spans="1:8">
      <c r="A12" s="5">
        <v>10</v>
      </c>
      <c r="B12" s="6" t="s">
        <v>37</v>
      </c>
      <c r="C12" s="6" t="s">
        <v>38</v>
      </c>
      <c r="D12" s="6" t="s">
        <v>39</v>
      </c>
      <c r="E12" s="6" t="s">
        <v>40</v>
      </c>
      <c r="F12" s="6">
        <v>10</v>
      </c>
      <c r="G12" s="6">
        <v>10</v>
      </c>
      <c r="H12" s="6">
        <f>SUM(F12-G12)</f>
        <v>0</v>
      </c>
    </row>
    <row r="13" ht="60.75" spans="1:8">
      <c r="A13" s="5">
        <v>11</v>
      </c>
      <c r="B13" s="6" t="s">
        <v>41</v>
      </c>
      <c r="C13" s="6" t="s">
        <v>42</v>
      </c>
      <c r="D13" s="6" t="s">
        <v>43</v>
      </c>
      <c r="E13" s="6" t="s">
        <v>44</v>
      </c>
      <c r="F13" s="6">
        <v>226</v>
      </c>
      <c r="G13" s="6">
        <v>60</v>
      </c>
      <c r="H13" s="7">
        <f>SUM(F13-G13)</f>
        <v>166</v>
      </c>
    </row>
    <row r="14" ht="40.5" spans="1:8">
      <c r="A14" s="5">
        <v>12</v>
      </c>
      <c r="B14" s="6" t="s">
        <v>41</v>
      </c>
      <c r="C14" s="6" t="s">
        <v>45</v>
      </c>
      <c r="D14" s="6" t="s">
        <v>46</v>
      </c>
      <c r="E14" s="6" t="s">
        <v>47</v>
      </c>
      <c r="F14" s="6">
        <v>15</v>
      </c>
      <c r="G14" s="6">
        <v>15</v>
      </c>
      <c r="H14" s="7">
        <f>SUM(F14-G14)</f>
        <v>0</v>
      </c>
    </row>
    <row r="15" ht="60.75" spans="1:8">
      <c r="A15" s="5">
        <v>13</v>
      </c>
      <c r="B15" s="6" t="s">
        <v>41</v>
      </c>
      <c r="C15" s="6" t="s">
        <v>48</v>
      </c>
      <c r="D15" s="6" t="s">
        <v>49</v>
      </c>
      <c r="E15" s="6" t="s">
        <v>50</v>
      </c>
      <c r="F15" s="6">
        <v>78</v>
      </c>
      <c r="G15" s="6">
        <v>56</v>
      </c>
      <c r="H15" s="7">
        <v>22</v>
      </c>
    </row>
    <row r="16" ht="60.75" spans="1:8">
      <c r="A16" s="5">
        <v>14</v>
      </c>
      <c r="B16" s="6" t="s">
        <v>51</v>
      </c>
      <c r="C16" s="6" t="s">
        <v>52</v>
      </c>
      <c r="D16" s="6" t="s">
        <v>53</v>
      </c>
      <c r="E16" s="6" t="s">
        <v>54</v>
      </c>
      <c r="F16" s="6">
        <v>35</v>
      </c>
      <c r="G16" s="6">
        <v>35</v>
      </c>
      <c r="H16" s="7">
        <f t="shared" ref="H16:H19" si="1">SUM(F16-G16)</f>
        <v>0</v>
      </c>
    </row>
    <row r="17" ht="141.75" spans="1:8">
      <c r="A17" s="5">
        <v>15</v>
      </c>
      <c r="B17" s="8" t="s">
        <v>51</v>
      </c>
      <c r="C17" s="8" t="s">
        <v>55</v>
      </c>
      <c r="D17" s="8" t="s">
        <v>56</v>
      </c>
      <c r="E17" s="8" t="s">
        <v>57</v>
      </c>
      <c r="F17" s="8">
        <v>26.8</v>
      </c>
      <c r="G17" s="8">
        <v>26.8</v>
      </c>
      <c r="H17" s="7">
        <f t="shared" si="1"/>
        <v>0</v>
      </c>
    </row>
    <row r="18" ht="243" spans="1:8">
      <c r="A18" s="5">
        <v>16</v>
      </c>
      <c r="B18" s="6" t="s">
        <v>51</v>
      </c>
      <c r="C18" s="6" t="s">
        <v>58</v>
      </c>
      <c r="D18" s="6" t="s">
        <v>59</v>
      </c>
      <c r="E18" s="6" t="s">
        <v>60</v>
      </c>
      <c r="F18" s="6">
        <v>31.12</v>
      </c>
      <c r="G18" s="6">
        <v>31</v>
      </c>
      <c r="H18" s="7">
        <f t="shared" si="1"/>
        <v>0.120000000000001</v>
      </c>
    </row>
    <row r="19" ht="60.75" spans="1:8">
      <c r="A19" s="5">
        <v>17</v>
      </c>
      <c r="B19" s="6" t="s">
        <v>61</v>
      </c>
      <c r="C19" s="6" t="s">
        <v>62</v>
      </c>
      <c r="D19" s="6" t="s">
        <v>63</v>
      </c>
      <c r="E19" s="6" t="s">
        <v>64</v>
      </c>
      <c r="F19" s="9">
        <v>20.4</v>
      </c>
      <c r="G19" s="9">
        <v>20</v>
      </c>
      <c r="H19" s="7">
        <f t="shared" si="1"/>
        <v>0.399999999999999</v>
      </c>
    </row>
    <row r="20" ht="40.5" spans="1:8">
      <c r="A20" s="5">
        <v>18</v>
      </c>
      <c r="B20" s="6" t="s">
        <v>61</v>
      </c>
      <c r="C20" s="6" t="s">
        <v>65</v>
      </c>
      <c r="D20" s="6" t="s">
        <v>66</v>
      </c>
      <c r="E20" s="6" t="s">
        <v>67</v>
      </c>
      <c r="F20" s="6">
        <v>60</v>
      </c>
      <c r="G20" s="6">
        <v>60</v>
      </c>
      <c r="H20" s="6"/>
    </row>
    <row r="21" ht="81" spans="1:8">
      <c r="A21" s="5">
        <v>19</v>
      </c>
      <c r="B21" s="6" t="s">
        <v>68</v>
      </c>
      <c r="C21" s="6" t="s">
        <v>69</v>
      </c>
      <c r="D21" s="6" t="s">
        <v>70</v>
      </c>
      <c r="E21" s="6" t="s">
        <v>71</v>
      </c>
      <c r="F21" s="10">
        <v>25</v>
      </c>
      <c r="G21" s="10">
        <v>25</v>
      </c>
      <c r="H21" s="7">
        <f>SUM(F21-G21)</f>
        <v>0</v>
      </c>
    </row>
    <row r="22" ht="60.75" spans="1:8">
      <c r="A22" s="5">
        <v>20</v>
      </c>
      <c r="B22" s="8" t="s">
        <v>72</v>
      </c>
      <c r="C22" s="6" t="s">
        <v>73</v>
      </c>
      <c r="D22" s="6" t="s">
        <v>74</v>
      </c>
      <c r="E22" s="6" t="s">
        <v>75</v>
      </c>
      <c r="F22" s="10">
        <v>30</v>
      </c>
      <c r="G22" s="10">
        <v>30</v>
      </c>
      <c r="H22" s="7">
        <v>0</v>
      </c>
    </row>
    <row r="23" ht="40.5" spans="1:8">
      <c r="A23" s="5">
        <v>21</v>
      </c>
      <c r="B23" s="8" t="s">
        <v>72</v>
      </c>
      <c r="C23" s="8" t="s">
        <v>76</v>
      </c>
      <c r="D23" s="8" t="s">
        <v>77</v>
      </c>
      <c r="E23" s="8" t="s">
        <v>78</v>
      </c>
      <c r="F23" s="8">
        <v>15</v>
      </c>
      <c r="G23" s="8">
        <v>15</v>
      </c>
      <c r="H23" s="11">
        <v>0</v>
      </c>
    </row>
    <row r="24" ht="81" spans="1:8">
      <c r="A24" s="5">
        <v>22</v>
      </c>
      <c r="B24" s="8" t="s">
        <v>72</v>
      </c>
      <c r="C24" s="8" t="s">
        <v>79</v>
      </c>
      <c r="D24" s="8" t="s">
        <v>80</v>
      </c>
      <c r="E24" s="8" t="s">
        <v>81</v>
      </c>
      <c r="F24" s="8">
        <v>22</v>
      </c>
      <c r="G24" s="8">
        <v>22</v>
      </c>
      <c r="H24" s="8">
        <v>0</v>
      </c>
    </row>
    <row r="25" ht="40.5" spans="1:8">
      <c r="A25" s="5">
        <v>23</v>
      </c>
      <c r="B25" s="8" t="s">
        <v>82</v>
      </c>
      <c r="C25" s="8" t="s">
        <v>83</v>
      </c>
      <c r="D25" s="8" t="s">
        <v>84</v>
      </c>
      <c r="E25" s="8" t="s">
        <v>85</v>
      </c>
      <c r="F25" s="8">
        <v>15</v>
      </c>
      <c r="G25" s="8">
        <v>11</v>
      </c>
      <c r="H25" s="8">
        <f t="shared" ref="H23:H28" si="2">SUM(F25-G25)</f>
        <v>4</v>
      </c>
    </row>
    <row r="26" ht="40.5" spans="1:8">
      <c r="A26" s="5">
        <v>24</v>
      </c>
      <c r="B26" s="6" t="s">
        <v>82</v>
      </c>
      <c r="C26" s="6" t="s">
        <v>86</v>
      </c>
      <c r="D26" s="6" t="s">
        <v>87</v>
      </c>
      <c r="E26" s="6" t="s">
        <v>88</v>
      </c>
      <c r="F26" s="6">
        <v>27</v>
      </c>
      <c r="G26" s="6">
        <v>27</v>
      </c>
      <c r="H26" s="7">
        <f t="shared" si="2"/>
        <v>0</v>
      </c>
    </row>
    <row r="27" ht="60.75" spans="1:8">
      <c r="A27" s="5">
        <v>25</v>
      </c>
      <c r="B27" s="6" t="s">
        <v>82</v>
      </c>
      <c r="C27" s="8" t="s">
        <v>89</v>
      </c>
      <c r="D27" s="8" t="s">
        <v>90</v>
      </c>
      <c r="E27" s="8" t="s">
        <v>91</v>
      </c>
      <c r="F27" s="10">
        <v>12</v>
      </c>
      <c r="G27" s="10">
        <v>7</v>
      </c>
      <c r="H27" s="7">
        <f t="shared" si="2"/>
        <v>5</v>
      </c>
    </row>
    <row r="28" ht="40.5" spans="1:8">
      <c r="A28" s="5">
        <v>26</v>
      </c>
      <c r="B28" s="6" t="s">
        <v>82</v>
      </c>
      <c r="C28" s="6" t="s">
        <v>92</v>
      </c>
      <c r="D28" s="6" t="s">
        <v>93</v>
      </c>
      <c r="E28" s="6" t="s">
        <v>94</v>
      </c>
      <c r="F28" s="6">
        <v>10</v>
      </c>
      <c r="G28" s="6">
        <v>10</v>
      </c>
      <c r="H28" s="7">
        <f t="shared" si="2"/>
        <v>0</v>
      </c>
    </row>
    <row r="29" ht="40.5" spans="1:8">
      <c r="A29" s="5">
        <v>27</v>
      </c>
      <c r="B29" s="6" t="s">
        <v>82</v>
      </c>
      <c r="C29" s="6" t="s">
        <v>95</v>
      </c>
      <c r="D29" s="6" t="s">
        <v>96</v>
      </c>
      <c r="E29" s="6" t="s">
        <v>97</v>
      </c>
      <c r="F29" s="6">
        <v>21</v>
      </c>
      <c r="G29" s="6">
        <v>21</v>
      </c>
      <c r="H29" s="7">
        <v>0</v>
      </c>
    </row>
    <row r="30" ht="60.75" spans="1:8">
      <c r="A30" s="5">
        <v>28</v>
      </c>
      <c r="B30" s="6" t="s">
        <v>98</v>
      </c>
      <c r="C30" s="6" t="s">
        <v>99</v>
      </c>
      <c r="D30" s="6" t="s">
        <v>100</v>
      </c>
      <c r="E30" s="6" t="s">
        <v>101</v>
      </c>
      <c r="F30" s="10">
        <v>10</v>
      </c>
      <c r="G30" s="10">
        <v>10</v>
      </c>
      <c r="H30" s="7">
        <f>SUM(F30-G30)</f>
        <v>0</v>
      </c>
    </row>
    <row r="31" ht="40.5" spans="1:8">
      <c r="A31" s="5">
        <v>29</v>
      </c>
      <c r="B31" s="6" t="s">
        <v>98</v>
      </c>
      <c r="C31" s="6" t="s">
        <v>102</v>
      </c>
      <c r="D31" s="6" t="s">
        <v>103</v>
      </c>
      <c r="E31" s="6" t="s">
        <v>104</v>
      </c>
      <c r="F31" s="10">
        <v>45</v>
      </c>
      <c r="G31" s="10">
        <v>23</v>
      </c>
      <c r="H31" s="7">
        <v>22</v>
      </c>
    </row>
    <row r="32" ht="40.5" spans="1:8">
      <c r="A32" s="5">
        <v>30</v>
      </c>
      <c r="B32" s="6" t="s">
        <v>98</v>
      </c>
      <c r="C32" s="6" t="s">
        <v>105</v>
      </c>
      <c r="D32" s="6" t="s">
        <v>106</v>
      </c>
      <c r="E32" s="6" t="s">
        <v>107</v>
      </c>
      <c r="F32" s="10">
        <v>56</v>
      </c>
      <c r="G32" s="10">
        <v>28</v>
      </c>
      <c r="H32" s="7">
        <v>28</v>
      </c>
    </row>
    <row r="33" ht="81" spans="1:8">
      <c r="A33" s="5">
        <v>31</v>
      </c>
      <c r="B33" s="6" t="s">
        <v>108</v>
      </c>
      <c r="C33" s="6" t="s">
        <v>109</v>
      </c>
      <c r="D33" s="6" t="s">
        <v>110</v>
      </c>
      <c r="E33" s="6" t="s">
        <v>111</v>
      </c>
      <c r="F33" s="10">
        <v>28.41</v>
      </c>
      <c r="G33" s="10">
        <v>12</v>
      </c>
      <c r="H33" s="7">
        <v>16.41</v>
      </c>
    </row>
    <row r="34" ht="60.75" spans="1:8">
      <c r="A34" s="5">
        <v>32</v>
      </c>
      <c r="B34" s="6" t="s">
        <v>108</v>
      </c>
      <c r="C34" s="6" t="s">
        <v>109</v>
      </c>
      <c r="D34" s="6" t="s">
        <v>112</v>
      </c>
      <c r="E34" s="6" t="s">
        <v>113</v>
      </c>
      <c r="F34" s="10">
        <v>41.72</v>
      </c>
      <c r="G34" s="10">
        <v>21</v>
      </c>
      <c r="H34" s="7">
        <f>SUM(F34-G34)</f>
        <v>20.72</v>
      </c>
    </row>
    <row r="35" ht="40.5" spans="1:8">
      <c r="A35" s="5">
        <v>33</v>
      </c>
      <c r="B35" s="6" t="s">
        <v>108</v>
      </c>
      <c r="C35" s="6" t="s">
        <v>114</v>
      </c>
      <c r="D35" s="6" t="s">
        <v>115</v>
      </c>
      <c r="E35" s="6" t="s">
        <v>116</v>
      </c>
      <c r="F35" s="10">
        <v>39.48</v>
      </c>
      <c r="G35" s="10">
        <v>10</v>
      </c>
      <c r="H35" s="7">
        <v>29.48</v>
      </c>
    </row>
    <row r="36" ht="60.75" spans="1:8">
      <c r="A36" s="5">
        <v>34</v>
      </c>
      <c r="B36" s="6" t="s">
        <v>117</v>
      </c>
      <c r="C36" s="6" t="s">
        <v>118</v>
      </c>
      <c r="D36" s="6" t="s">
        <v>119</v>
      </c>
      <c r="E36" s="6" t="s">
        <v>120</v>
      </c>
      <c r="F36" s="6">
        <v>10</v>
      </c>
      <c r="G36" s="6">
        <v>10</v>
      </c>
      <c r="H36" s="7">
        <f t="shared" ref="H36:H41" si="3">SUM(F36-G36)</f>
        <v>0</v>
      </c>
    </row>
    <row r="37" ht="40.5" spans="1:8">
      <c r="A37" s="5">
        <v>35</v>
      </c>
      <c r="B37" s="6" t="s">
        <v>117</v>
      </c>
      <c r="C37" s="6" t="s">
        <v>121</v>
      </c>
      <c r="D37" s="6" t="s">
        <v>122</v>
      </c>
      <c r="E37" s="6" t="s">
        <v>123</v>
      </c>
      <c r="F37" s="6">
        <v>25</v>
      </c>
      <c r="G37" s="6">
        <v>25</v>
      </c>
      <c r="H37" s="7">
        <f t="shared" si="3"/>
        <v>0</v>
      </c>
    </row>
    <row r="38" ht="40.5" spans="1:8">
      <c r="A38" s="5">
        <v>36</v>
      </c>
      <c r="B38" s="6" t="s">
        <v>117</v>
      </c>
      <c r="C38" s="6" t="s">
        <v>118</v>
      </c>
      <c r="D38" s="6" t="s">
        <v>124</v>
      </c>
      <c r="E38" s="6" t="s">
        <v>125</v>
      </c>
      <c r="F38" s="12">
        <v>48</v>
      </c>
      <c r="G38" s="12">
        <v>48</v>
      </c>
      <c r="H38" s="7">
        <f t="shared" si="3"/>
        <v>0</v>
      </c>
    </row>
    <row r="39" ht="40.5" spans="1:8">
      <c r="A39" s="5">
        <v>37</v>
      </c>
      <c r="B39" s="6" t="s">
        <v>117</v>
      </c>
      <c r="C39" s="6" t="s">
        <v>126</v>
      </c>
      <c r="D39" s="6" t="s">
        <v>127</v>
      </c>
      <c r="E39" s="6" t="s">
        <v>128</v>
      </c>
      <c r="F39" s="6">
        <v>9</v>
      </c>
      <c r="G39" s="6">
        <v>9</v>
      </c>
      <c r="H39" s="7">
        <f t="shared" si="3"/>
        <v>0</v>
      </c>
    </row>
    <row r="40" ht="40.5" spans="1:8">
      <c r="A40" s="5">
        <v>38</v>
      </c>
      <c r="B40" s="6" t="s">
        <v>117</v>
      </c>
      <c r="C40" s="6" t="s">
        <v>129</v>
      </c>
      <c r="D40" s="6" t="s">
        <v>130</v>
      </c>
      <c r="E40" s="6" t="s">
        <v>131</v>
      </c>
      <c r="F40" s="6">
        <v>70</v>
      </c>
      <c r="G40" s="6">
        <v>30</v>
      </c>
      <c r="H40" s="6">
        <f t="shared" si="3"/>
        <v>40</v>
      </c>
    </row>
    <row r="41" ht="60.75" spans="1:8">
      <c r="A41" s="5">
        <v>39</v>
      </c>
      <c r="B41" s="6" t="s">
        <v>117</v>
      </c>
      <c r="C41" s="6" t="s">
        <v>132</v>
      </c>
      <c r="D41" s="6" t="s">
        <v>133</v>
      </c>
      <c r="E41" s="6" t="s">
        <v>134</v>
      </c>
      <c r="F41" s="6">
        <v>100</v>
      </c>
      <c r="G41" s="6">
        <v>100</v>
      </c>
      <c r="H41" s="7">
        <f t="shared" si="3"/>
        <v>0</v>
      </c>
    </row>
    <row r="42" ht="60.75" spans="1:8">
      <c r="A42" s="5">
        <v>40</v>
      </c>
      <c r="B42" s="6" t="s">
        <v>117</v>
      </c>
      <c r="C42" s="6" t="s">
        <v>132</v>
      </c>
      <c r="D42" s="6" t="s">
        <v>135</v>
      </c>
      <c r="E42" s="6" t="s">
        <v>136</v>
      </c>
      <c r="F42" s="6">
        <v>5.6</v>
      </c>
      <c r="G42" s="6">
        <v>5</v>
      </c>
      <c r="H42" s="6">
        <v>0.6</v>
      </c>
    </row>
  </sheetData>
  <autoFilter ref="A1:H42">
    <extLst/>
  </autoFilter>
  <mergeCells count="1">
    <mergeCell ref="A2:E2"/>
  </mergeCells>
  <pageMargins left="0.236111111111111" right="0.236111111111111" top="0.590277777777778" bottom="0.118055555555556" header="0.5" footer="0.27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sliversher</cp:lastModifiedBy>
  <dcterms:created xsi:type="dcterms:W3CDTF">2023-08-02T07:45:00Z</dcterms:created>
  <dcterms:modified xsi:type="dcterms:W3CDTF">2023-08-14T01:07:06Z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082FF0A3073C424BBFC38628D4FC882B_11</vt:lpwstr>
  </property>
  <property fmtid="{D5CDD505-2E9C-101B-9397-08002B2CF9AE}" pid="3" name="KSOProductBuildVer">
    <vt:lpwstr>2052-11.1.0.14309</vt:lpwstr>
  </property>
</Properties>
</file>